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ms-office.webextensiontaskpanes+xml" PartName="/xl/webextensions/taskpanes.xml"/>
  <Override ContentType="application/vnd.ms-office.webextension+xml" PartName="/xl/webextensions/webextension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xl/webextensions/taskpanes.xml" Type="http://schemas.microsoft.com/office/2011/relationships/webextensiontaskpanes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5학년도 3개학년" sheetId="7" r:id="rId1"/>
    <sheet name="2025학년도 입학생" sheetId="6" r:id="rId2"/>
    <sheet name="2024학년도 입학생" sheetId="4" r:id="rId3"/>
    <sheet name="2023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'2025학년도 입학생'!$A$1:$AB$39</definedName>
    <definedName name="_xlnm.Print_Area" localSheetId="2">'2024학년도 입학생'!$A$1:$AB$39</definedName>
    <definedName name="_xlnm.Print_Area" localSheetId="0">'2025학년도 3개학년'!$A$1:$N$41</definedName>
    <definedName name="_xlnm.Print_Area" localSheetId="3">'2023학년도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<sst xmlns="http://schemas.openxmlformats.org/spreadsheetml/2006/main" count="2873" uniqueCount="1852">
  <si>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</si>
  <si>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</si>
  <si>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</si>
  <si>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</si>
  <si>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</si>
  <si>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</si>
  <si>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</si>
  <si>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</si>
  <si>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</si>
  <si>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</si>
  <si>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</si>
  <si>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</si>
  <si>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</si>
  <si>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</si>
  <si>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</si>
  <si>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</si>
  <si>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</si>
  <si>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</si>
  <si>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</si>
  <si>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</si>
  <si>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</si>
  <si>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</si>
  <si>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</si>
  <si>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</si>
  <si>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</si>
  <si>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</si>
  <si>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</si>
  <si>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</si>
  <si>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</si>
  <si>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</si>
  <si>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</si>
  <si>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</si>
  <si>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</si>
  <si>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</si>
  <si>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</si>
  <si>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</si>
  <si>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</si>
  <si>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</si>
  <si>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</si>
  <si>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</si>
  <si>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</si>
  <si>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</si>
  <si>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</si>
  <si>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</si>
  <si>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</si>
  <si>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</si>
  <si>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</si>
  <si>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</si>
  <si>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</si>
  <si>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</si>
  <si>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</si>
  <si>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</si>
  <si>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</si>
  <si>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</si>
  <si>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</si>
  <si>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</si>
  <si>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</si>
  <si>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</si>
  <si>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</si>
  <si>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</si>
  <si>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</si>
  <si>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</si>
  <si>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</si>
  <si>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</si>
  <si>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</si>
  <si>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</si>
  <si>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</si>
  <si>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</si>
  <si>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</si>
  <si>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</si>
  <si>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</si>
  <si>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</si>
  <si>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</si>
  <si>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</si>
  <si>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</si>
  <si>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</si>
  <si>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</si>
  <si>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</si>
  <si>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</si>
  <si>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</si>
  <si>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</si>
  <si>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</si>
  <si>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</si>
  <si>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</si>
  <si>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</si>
  <si>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</si>
  <si>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</si>
  <si>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</si>
  <si>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</si>
  <si>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</si>
  <si>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</si>
  <si>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</si>
  <si>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</si>
  <si>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</si>
  <si>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</si>
  <si>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</si>
  <si>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</si>
  <si>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</si>
  <si>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</si>
  <si>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</si>
  <si>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</si>
  <si>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</si>
  <si>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</si>
  <si>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</si>
  <si>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</si>
  <si>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</si>
  <si>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</si>
  <si>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</si>
  <si>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</si>
  <si>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</si>
  <si>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</si>
  <si>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</si>
  <si>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</si>
  <si>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</si>
  <si>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</si>
  <si>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</si>
  <si>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</si>
  <si>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</si>
  <si>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</si>
  <si>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</si>
  <si>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</si>
  <si>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</si>
  <si>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</si>
  <si>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</si>
  <si>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</si>
  <si>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</si>
  <si>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</si>
  <si>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</si>
  <si>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</si>
  <si>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</si>
  <si>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</si>
  <si>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</si>
  <si>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</si>
  <si>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</si>
  <si>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</si>
  <si>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</si>
  <si>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</si>
  <si>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</si>
  <si>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</si>
  <si>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</si>
  <si>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</si>
  <si>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</si>
  <si>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</si>
  <si>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</si>
  <si>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</si>
  <si>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</si>
  <si>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</si>
  <si>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</si>
  <si>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</si>
  <si>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</si>
  <si>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</si>
  <si>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</si>
  <si>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</si>
  <si>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</si>
  <si>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</si>
  <si>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</si>
  <si>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</si>
  <si>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</si>
  <si>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</si>
  <si>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</si>
  <si>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</si>
  <si>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</si>
  <si>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</si>
  <si>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</si>
  <si>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</si>
  <si>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</si>
  <si>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</si>
  <si>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</si>
  <si>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</si>
  <si>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</si>
  <si>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</si>
  <si>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</si>
  <si>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</si>
  <si>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</si>
  <si>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</si>
  <si>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</si>
  <si>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</si>
  <si>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</si>
  <si>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</si>
  <si>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</si>
  <si>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</si>
  <si>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</si>
  <si>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</si>
  <si>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</si>
  <si>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</si>
  <si>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</si>
  <si>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</si>
  <si>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</si>
  <si>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</si>
  <si>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</si>
  <si>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</si>
  <si>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</si>
  <si>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</si>
  <si>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</si>
  <si>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</si>
  <si>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</si>
  <si>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</si>
  <si>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</si>
  <si>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</si>
  <si>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</si>
  <si>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</si>
  <si>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</si>
  <si>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</si>
  <si>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</si>
  <si>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</si>
  <si>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</si>
  <si>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</si>
  <si>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</si>
  <si>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</si>
  <si>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</si>
  <si>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</si>
  <si>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</si>
  <si>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</si>
  <si>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</si>
  <si>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</si>
  <si>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</si>
  <si>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</si>
  <si>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</si>
  <si>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</si>
  <si>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</si>
  <si>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</si>
  <si>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</si>
  <si>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</si>
  <si>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</si>
  <si>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</si>
  <si>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</si>
  <si>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</si>
  <si>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</si>
  <si>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</si>
  <si>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</si>
  <si>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</si>
  <si>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</si>
  <si>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</si>
  <si>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</si>
  <si>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</si>
  <si>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</si>
  <si>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</si>
  <si>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</si>
  <si>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</si>
  <si>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</si>
  <si>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</si>
  <si>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</si>
  <si>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</si>
  <si>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</si>
  <si>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</si>
  <si>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</si>
  <si>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</si>
  <si>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</si>
  <si>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</si>
  <si>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</si>
  <si>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</si>
  <si>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</si>
  <si>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</si>
  <si>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</si>
  <si>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</si>
  <si>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</si>
  <si>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</si>
  <si>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</si>
  <si>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</si>
  <si>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</si>
  <si>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</si>
  <si>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</si>
  <si>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</si>
  <si>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</si>
  <si>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</si>
  <si>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</si>
  <si>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</si>
  <si>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</si>
  <si>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</si>
  <si>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</si>
  <si>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</si>
  <si>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</si>
  <si>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</si>
  <si>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</si>
  <si>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</si>
  <si>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</si>
  <si>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</si>
  <si>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</si>
  <si>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</si>
  <si>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</si>
  <si>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</si>
  <si>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</si>
  <si>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</si>
  <si>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</si>
  <si>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</si>
  <si>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</si>
  <si>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</si>
  <si>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</si>
  <si>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</si>
  <si>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</si>
  <si>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</si>
  <si>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</si>
  <si>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</si>
  <si>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</si>
  <si>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</si>
  <si>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</si>
  <si>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</si>
  <si>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</si>
  <si>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</si>
  <si>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</si>
  <si>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</si>
  <si>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</si>
  <si>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</si>
  <si>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</si>
  <si>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</si>
  <si>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</si>
  <si>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</si>
  <si>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</si>
  <si>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</si>
  <si>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</si>
  <si>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</si>
  <si>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</si>
  <si>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</si>
  <si>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</si>
  <si>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</si>
  <si>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</si>
  <si>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</si>
  <si>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</si>
  <si>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</si>
  <si>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</si>
  <si>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</si>
  <si>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</si>
  <si>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</si>
  <si>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</si>
  <si>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</si>
  <si>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</si>
  <si>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</si>
  <si>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</si>
  <si>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</si>
  <si>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</si>
  <si>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</si>
  <si>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</si>
  <si>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</si>
  <si>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</si>
  <si>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</si>
  <si>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</si>
  <si>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</si>
  <si>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</si>
  <si>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</si>
  <si>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</si>
  <si>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</si>
  <si>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</si>
  <si>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</si>
  <si>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</si>
  <si>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</si>
  <si>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</si>
  <si>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</si>
  <si>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</si>
  <si>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</si>
  <si>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</si>
  <si>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</si>
  <si>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</si>
  <si>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</si>
  <si>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</si>
  <si>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</si>
  <si>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</si>
  <si>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</si>
  <si>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</si>
  <si>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</si>
  <si>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</si>
  <si>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</si>
  <si>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</si>
  <si>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</si>
  <si>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</si>
  <si>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</si>
  <si>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</si>
  <si>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</si>
  <si>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</si>
  <si>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</si>
  <si>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</si>
  <si>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</si>
  <si>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</si>
  <si>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</si>
  <si>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</si>
  <si>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</si>
  <si>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</si>
  <si>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</si>
  <si>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</si>
  <si>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</si>
  <si>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</si>
  <si>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</si>
  <si>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</si>
  <si>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</si>
  <si>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</si>
  <si>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</si>
  <si>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</si>
  <si>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</si>
  <si>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</si>
  <si>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</si>
  <si>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</si>
  <si>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</si>
  <si>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</si>
  <si>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</si>
  <si>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</si>
  <si>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</si>
  <si>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</si>
  <si>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</si>
  <si>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</si>
  <si>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</si>
  <si>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</si>
  <si>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</si>
  <si>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</si>
  <si>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</si>
  <si>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</si>
  <si>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</si>
  <si>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</si>
  <si>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</si>
  <si>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</si>
  <si>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</si>
  <si>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</si>
  <si>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</si>
  <si>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</si>
  <si>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</si>
  <si>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</si>
  <si>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</si>
  <si>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</si>
  <si>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</si>
  <si>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</si>
  <si>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</si>
  <si>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</si>
  <si>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</si>
  <si>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</si>
  <si>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</si>
  <si>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</si>
  <si>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</si>
  <si>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</si>
  <si>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</si>
  <si>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</si>
  <si>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</si>
  <si>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</si>
  <si>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</si>
  <si>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</si>
  <si>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</si>
  <si>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</si>
  <si>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</si>
  <si>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</si>
  <si>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</si>
  <si>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</si>
  <si>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</si>
  <si>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</si>
  <si>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</si>
  <si>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</si>
  <si>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</si>
  <si>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</si>
  <si>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</si>
  <si>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</si>
  <si>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</si>
  <si>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</si>
  <si>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</si>
  <si>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</si>
  <si>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</si>
  <si>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</si>
  <si>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</si>
  <si>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</si>
  <si>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</si>
  <si>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</si>
  <si>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</si>
  <si>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</si>
  <si>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</si>
  <si>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</si>
  <si>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</si>
  <si>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</si>
  <si>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</si>
  <si>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</si>
  <si>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</si>
  <si>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</si>
  <si>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</si>
  <si>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</si>
  <si>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</si>
  <si>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</si>
  <si>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</si>
  <si>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</si>
  <si>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</si>
  <si>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</si>
  <si>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</si>
  <si>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</si>
  <si>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</si>
  <si>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</si>
  <si>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</si>
  <si>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</si>
  <si>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</si>
  <si>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</si>
  <si>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</si>
  <si>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</si>
  <si>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</si>
  <si>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</si>
  <si>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</si>
  <si>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</si>
  <si>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</si>
  <si>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</si>
  <si>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</si>
  <si>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</si>
  <si>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</si>
  <si>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</si>
  <si>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</si>
  <si>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</si>
  <si>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</si>
  <si>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</si>
  <si>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</si>
  <si>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</si>
  <si>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</si>
  <si>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</si>
  <si>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</si>
  <si>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</si>
  <si>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</si>
  <si>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</si>
  <si>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</si>
  <si>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</si>
  <si>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</si>
  <si>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</si>
  <si>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</si>
  <si>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</si>
  <si>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</si>
  <si>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</si>
  <si>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</si>
  <si>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</si>
  <si>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</si>
  <si>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</si>
  <si>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</si>
  <si>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</si>
  <si>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</si>
  <si>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</si>
  <si>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</si>
  <si>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</si>
  <si>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</si>
  <si>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</si>
  <si>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</si>
  <si>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</si>
  <si>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</si>
  <si>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</si>
  <si>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</si>
  <si>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</si>
  <si>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</si>
  <si>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</si>
  <si>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</si>
  <si>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</si>
  <si>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</si>
  <si>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</si>
  <si>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</si>
  <si>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</si>
  <si>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</si>
  <si>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</si>
  <si>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</si>
  <si>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</si>
  <si>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</si>
  <si>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</si>
  <si>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</si>
  <si>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</si>
  <si>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</si>
  <si>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</si>
  <si>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</si>
  <si>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</si>
  <si>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</si>
  <si>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</si>
  <si>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</si>
  <si>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</si>
  <si>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</si>
  <si>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</si>
  <si>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</si>
  <si>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</si>
  <si>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</si>
  <si>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</si>
  <si>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</si>
  <si>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</si>
  <si>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</si>
  <si>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</si>
  <si>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</si>
  <si>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</si>
  <si>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</si>
  <si>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</si>
  <si>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</si>
  <si>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</si>
  <si>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</si>
  <si>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</si>
  <si>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</si>
  <si>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</si>
  <si>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</si>
  <si>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</si>
  <si>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</si>
  <si>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</si>
  <si>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</si>
  <si>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</si>
  <si>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</si>
  <si>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</si>
  <si>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</si>
  <si>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</si>
  <si>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</si>
  <si>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</si>
  <si>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</si>
  <si>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</si>
  <si>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</si>
  <si>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</si>
  <si>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</si>
  <si>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</si>
  <si>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</si>
  <si>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</si>
  <si>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</si>
  <si>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</si>
  <si>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</si>
  <si>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</si>
  <si>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</si>
  <si>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</si>
  <si>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</si>
  <si>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</si>
  <si>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</si>
  <si>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</si>
  <si>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</si>
  <si>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</si>
  <si>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</si>
  <si>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</si>
  <si>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</si>
  <si>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</si>
  <si>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</si>
  <si>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</si>
  <si>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</si>
  <si>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</si>
  <si>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</si>
  <si>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</si>
  <si>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</si>
  <si>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</si>
  <si>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</si>
  <si>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</si>
  <si>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</si>
  <si>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</si>
  <si>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</si>
  <si>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</si>
  <si>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</si>
  <si>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</si>
  <si>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</si>
  <si>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</si>
  <si>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</si>
  <si>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</si>
  <si>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</si>
  <si>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</si>
  <si>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</si>
  <si>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</si>
  <si>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</si>
  <si>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</si>
  <si>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</si>
  <si>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</si>
  <si>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</si>
  <si>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</si>
  <si>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</si>
  <si>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</si>
  <si>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</si>
  <si>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</si>
  <si>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</si>
  <si>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</si>
  <si>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</si>
  <si>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</si>
  <si>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</si>
  <si>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</si>
  <si>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</si>
  <si>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</si>
  <si>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</si>
  <si>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</si>
  <si>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</si>
  <si>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</si>
  <si>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</si>
  <si>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</si>
  <si>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</si>
  <si>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</si>
  <si>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</si>
  <si>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</si>
  <si>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</si>
  <si>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</si>
  <si>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</si>
  <si>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</si>
  <si>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</si>
  <si>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</si>
  <si>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</si>
  <si>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</si>
  <si>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</si>
  <si>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</si>
  <si>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</si>
  <si>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</si>
  <si>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</si>
  <si>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</si>
  <si>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</si>
  <si>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</si>
  <si>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</si>
  <si>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</si>
  <si>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</si>
  <si>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</si>
  <si>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</si>
  <si>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</si>
  <si>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</si>
  <si>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</si>
  <si>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</si>
  <si>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</si>
  <si>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</si>
  <si>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</si>
  <si>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</si>
  <si>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</si>
  <si>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</si>
  <si>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</si>
  <si>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</si>
  <si>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</si>
  <si>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</si>
  <si>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</si>
  <si>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</si>
  <si>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</si>
  <si>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</si>
  <si>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</si>
  <si>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</si>
  <si>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</si>
  <si>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</si>
  <si>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</si>
  <si>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</si>
  <si>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</si>
  <si>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</si>
  <si>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</si>
  <si>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</si>
  <si>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</si>
  <si>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</si>
  <si>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</si>
  <si>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</si>
  <si>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</si>
  <si>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</si>
  <si>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</si>
  <si>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</si>
  <si>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</si>
  <si>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</si>
  <si>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</si>
  <si>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</si>
  <si>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</si>
  <si>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</si>
  <si>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</si>
  <si>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</si>
  <si>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</si>
  <si>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</si>
  <si>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</si>
  <si>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</si>
  <si>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</si>
  <si>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</si>
  <si>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</si>
  <si>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</si>
  <si>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</si>
  <si>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</si>
  <si>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</si>
  <si>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</si>
  <si>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</si>
  <si>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</si>
  <si>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</si>
  <si>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</si>
  <si>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</si>
  <si>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</si>
  <si>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</si>
  <si>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</si>
  <si>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</si>
  <si>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</si>
  <si>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</si>
  <si>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</si>
  <si>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</si>
  <si>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</si>
  <si>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</si>
  <si>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</si>
  <si>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</si>
  <si>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</si>
  <si>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</si>
  <si>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</si>
  <si>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</si>
  <si>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</si>
  <si>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</si>
  <si>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</si>
  <si>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</si>
  <si>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</si>
  <si>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</si>
  <si>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</si>
  <si>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</si>
  <si>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</si>
  <si>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</si>
  <si>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</si>
  <si>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</si>
  <si>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</si>
  <si>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</si>
  <si>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</si>
  <si>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</si>
  <si>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</si>
  <si>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</si>
  <si>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</si>
  <si>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</si>
  <si>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</si>
  <si>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</si>
  <si>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</si>
  <si>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</si>
  <si>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</si>
  <si>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</si>
  <si>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</si>
  <si>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</si>
  <si>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</si>
  <si>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</si>
  <si>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</si>
  <si>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</si>
  <si>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</si>
  <si>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</si>
  <si>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</si>
  <si>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</si>
  <si>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</si>
  <si>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</si>
  <si>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</si>
  <si>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</si>
  <si>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</si>
  <si>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</si>
  <si>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</si>
  <si>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</si>
  <si>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</si>
  <si>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</si>
  <si>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</si>
  <si>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</si>
  <si>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</si>
  <si>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</si>
  <si>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</si>
  <si>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</si>
  <si>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</si>
  <si>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</si>
  <si>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</si>
  <si>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</si>
  <si>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</si>
  <si>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</si>
  <si>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</si>
  <si>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</si>
  <si>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</si>
  <si>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</si>
  <si>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</si>
  <si>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</si>
  <si>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</si>
  <si>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</si>
  <si>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</si>
  <si>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</si>
  <si>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</si>
  <si>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</si>
  <si>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</si>
  <si>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</si>
  <si>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</si>
  <si>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</si>
  <si>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</si>
  <si>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</si>
  <si>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</si>
  <si>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</si>
  <si>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</si>
  <si>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</si>
  <si>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</si>
  <si>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</si>
  <si>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</si>
  <si>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</si>
  <si>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</si>
  <si>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</si>
  <si>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</si>
  <si>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</si>
  <si>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</si>
  <si>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</si>
  <si>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</si>
  <si>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</si>
  <si>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</si>
  <si>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</si>
  <si>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</si>
  <si>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</si>
  <si>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</si>
  <si>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</si>
  <si>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</si>
  <si>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</si>
  <si>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</si>
  <si>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</si>
  <si>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</si>
  <si>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</si>
  <si>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</si>
  <si>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</si>
  <si>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</si>
  <si>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</si>
  <si>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</si>
  <si>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</si>
  <si>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</si>
  <si>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</si>
  <si>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</si>
  <si>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</si>
  <si>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</si>
  <si>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</si>
  <si>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</si>
  <si>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</si>
  <si>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</si>
  <si>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</si>
  <si>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</si>
  <si>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</si>
  <si>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</si>
  <si>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</si>
  <si>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</si>
  <si>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</si>
  <si>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</si>
  <si>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</si>
  <si>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</si>
  <si>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</si>
  <si>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</si>
  <si>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</si>
  <si>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</si>
  <si>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</si>
  <si>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</si>
  <si>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</si>
  <si>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</si>
  <si>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</si>
  <si>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</si>
  <si>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</si>
  <si>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</si>
  <si>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</si>
  <si>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</si>
  <si>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</si>
  <si>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</si>
  <si>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</si>
  <si>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</si>
  <si>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</si>
  <si>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</si>
  <si>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</si>
  <si>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</si>
  <si>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</si>
  <si>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</si>
  <si>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</si>
  <si>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</si>
  <si>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</si>
  <si>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</si>
  <si>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</si>
  <si>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</si>
  <si>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</si>
  <si>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</si>
  <si>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</si>
  <si>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</si>
  <si>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</si>
  <si>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</si>
  <si>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</si>
  <si>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</si>
  <si>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</si>
  <si>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</si>
  <si>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</si>
  <si>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</si>
  <si>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</si>
  <si>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</si>
  <si>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</si>
  <si>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</si>
  <si>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</si>
  <si>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</si>
  <si>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</si>
  <si>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</si>
  <si>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</si>
  <si>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</si>
  <si>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</si>
  <si>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</si>
  <si>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</si>
  <si>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</si>
  <si>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</si>
  <si>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</si>
  <si>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</si>
  <si>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</si>
  <si>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</si>
  <si>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</si>
  <si>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</si>
  <si>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</si>
  <si>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</si>
  <si>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</si>
  <si>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</si>
  <si>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</si>
  <si>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</si>
  <si>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</si>
  <si>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</si>
  <si>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</si>
  <si>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</si>
  <si>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</si>
  <si>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</si>
  <si>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</si>
  <si>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</si>
  <si>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</si>
  <si>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</si>
  <si>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</si>
  <si>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</si>
  <si>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</si>
  <si>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</si>
  <si>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</si>
  <si>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</si>
  <si>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</si>
  <si>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</si>
  <si>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</si>
  <si>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</si>
  <si>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</si>
  <si>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</si>
  <si>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</si>
  <si>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</si>
  <si>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</si>
  <si>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</si>
  <si>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</si>
  <si>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</si>
  <si>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</si>
  <si>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</si>
  <si>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</si>
  <si>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</si>
  <si>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</si>
  <si>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</si>
  <si>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</si>
  <si>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</si>
  <si>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</si>
  <si>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</si>
  <si>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</si>
  <si>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</si>
  <si>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</si>
  <si>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</si>
  <si>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</si>
  <si>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</si>
  <si>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</si>
  <si>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</si>
  <si>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</si>
  <si>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</si>
  <si>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</si>
  <si>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</si>
  <si>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</si>
  <si>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</si>
  <si>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</si>
  <si>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</si>
  <si>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</si>
  <si>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</si>
  <si>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</si>
  <si>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</si>
  <si>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</si>
  <si>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</si>
  <si>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</si>
  <si>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</si>
  <si>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</si>
  <si>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</si>
  <si>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</si>
  <si>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</si>
  <si>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</si>
  <si>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</si>
  <si>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</si>
  <si>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</si>
  <si>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</si>
  <si>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</si>
  <si>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</si>
  <si>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</si>
  <si>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</si>
  <si>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</si>
  <si>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</si>
  <si>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</si>
  <si>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</si>
  <si>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</si>
  <si>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</si>
  <si>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</si>
  <si>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</si>
  <si>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</si>
  <si>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</si>
  <si>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</si>
  <si>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</si>
  <si>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</si>
  <si>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</si>
  <si>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</si>
  <si>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</si>
  <si>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</si>
  <si>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</si>
  <si>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</si>
  <si>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</si>
  <si>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</si>
  <si>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</si>
  <si>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</si>
  <si>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</si>
  <si>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</si>
  <si>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</si>
  <si>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</si>
  <si>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</si>
  <si>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</si>
  <si>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</si>
  <si>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</si>
  <si>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</si>
  <si>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</si>
  <si>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</si>
  <si>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</si>
  <si>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</si>
  <si>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</si>
  <si>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</si>
  <si>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</si>
  <si>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</si>
  <si>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</si>
  <si>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</si>
  <si>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</si>
  <si>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</si>
  <si>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</si>
  <si>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</si>
  <si>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</si>
  <si>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</si>
  <si>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</si>
  <si>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</si>
  <si>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</si>
  <si>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</si>
  <si>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</si>
  <si>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</si>
  <si>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</si>
  <si>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</si>
  <si>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</si>
  <si>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</si>
  <si>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</si>
  <si>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</si>
  <si>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</si>
  <si>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</si>
  <si>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</si>
  <si>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</si>
  <si>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</si>
  <si>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</si>
  <si>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</si>
  <si>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</si>
  <si>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</si>
  <si>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</si>
  <si>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</si>
  <si>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</si>
  <si>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</si>
  <si>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</si>
  <si>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</si>
  <si>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</si>
  <si>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</si>
  <si>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</si>
  <si>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</si>
  <si>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</si>
  <si>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</si>
  <si>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</si>
  <si>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</si>
  <si>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</si>
  <si>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</si>
  <si>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</si>
  <si>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</si>
  <si>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</si>
  <si>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</si>
  <si>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</si>
  <si>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</si>
  <si>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</si>
  <si>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</si>
  <si>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</si>
  <si>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</si>
  <si>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</si>
  <si>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</si>
  <si>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</si>
  <si>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</si>
  <si>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</si>
  <si>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</si>
  <si>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</si>
  <si>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</si>
  <si>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</si>
  <si>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</si>
  <si>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</si>
  <si>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</si>
  <si>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</si>
  <si>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</si>
  <si>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</si>
  <si>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</si>
  <si>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</si>
  <si>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</si>
  <si>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</si>
  <si>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</si>
  <si>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</si>
  <si>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</si>
  <si>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</si>
  <si>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</si>
  <si>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</si>
  <si>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</si>
  <si>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</si>
  <si>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</si>
  <si>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</si>
  <si>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</si>
  <si>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</si>
  <si>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</si>
  <si>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</si>
  <si>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</si>
  <si>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</si>
  <si>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</si>
  <si>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</si>
  <si>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</si>
  <si>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</si>
  <si>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</si>
  <si>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</si>
  <si>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</si>
  <si>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</si>
  <si>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</si>
  <si>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</si>
  <si>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</si>
  <si>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</si>
  <si>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</si>
  <si>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</si>
  <si>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</si>
  <si>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</si>
  <si>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</si>
  <si>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</si>
  <si>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</si>
  <si>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</si>
  <si>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</si>
  <si>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</si>
  <si>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</si>
  <si>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</si>
  <si>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</si>
  <si>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</si>
  <si>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</si>
  <si>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</si>
  <si>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</si>
  <si>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</si>
  <si>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</si>
  <si>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</si>
  <si>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</si>
  <si>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</si>
  <si>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</si>
  <si>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</si>
  <si>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</si>
  <si>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</si>
  <si>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</si>
  <si>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</si>
  <si>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</si>
  <si>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</si>
  <si>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</si>
  <si>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</si>
  <si>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</si>
  <si>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</si>
  <si>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</si>
  <si>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</si>
  <si>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</si>
  <si>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</si>
  <si>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</si>
  <si>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</si>
  <si>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</si>
  <si>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</si>
  <si>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</si>
  <si>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</si>
  <si>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</si>
  <si>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</si>
  <si>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</si>
  <si>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</si>
  <si>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</si>
  <si>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</si>
  <si>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</si>
  <si>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</si>
  <si>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</si>
  <si>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</si>
  <si>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</si>
  <si>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</si>
  <si>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</si>
  <si>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</si>
  <si>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</si>
  <si>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</si>
  <si>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</si>
  <si>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</si>
  <si>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</si>
  <si>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</si>
  <si>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</si>
  <si>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</si>
  <si>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</si>
  <si>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</si>
  <si>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</si>
  <si>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</si>
  <si>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</si>
  <si>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</si>
  <si>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</si>
  <si>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</si>
  <si>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</si>
  <si>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</si>
  <si>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</si>
  <si>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</si>
  <si>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</si>
  <si>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</si>
  <si>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</si>
  <si>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</si>
  <si>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</si>
  <si>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</si>
  <si>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</si>
  <si>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</si>
  <si>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</si>
  <si>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</si>
  <si>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</si>
  <si>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</si>
  <si>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</si>
  <si>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</si>
  <si>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</si>
  <si>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</si>
  <si>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</si>
  <si>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</si>
  <si>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</si>
  <si>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</si>
  <si>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</si>
  <si>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</si>
  <si>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</si>
  <si>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</si>
  <si>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</si>
  <si>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</si>
  <si>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</si>
  <si>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</si>
  <si>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</si>
  <si>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</si>
  <si>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</si>
  <si>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</si>
  <si>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</si>
  <si>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</si>
  <si>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</si>
  <si>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</si>
  <si>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</si>
  <si>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</si>
  <si>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</si>
  <si>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</si>
  <si>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</si>
  <si>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</si>
  <si>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</si>
  <si>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</si>
  <si>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</si>
  <si>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</si>
  <si>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</si>
  <si>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</si>
  <si>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</si>
  <si>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</si>
  <si>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</si>
  <si>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</si>
  <si>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</si>
  <si>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</si>
  <si>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</si>
  <si>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</si>
  <si>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</si>
  <si>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</si>
  <si>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</si>
  <si>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</si>
  <si>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</si>
  <si>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</si>
  <si>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</si>
  <si>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</si>
  <si>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</si>
  <si>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</si>
  <si>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</si>
  <si>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</si>
  <si>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</si>
  <si>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</si>
  <si>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</si>
  <si>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</si>
  <si>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</si>
  <si>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</si>
  <si>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</si>
  <si>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</si>
  <si>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</si>
  <si>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</si>
  <si>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</si>
  <si>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</si>
  <si>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</si>
  <si>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</si>
  <si>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</si>
  <si>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</si>
  <si>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</si>
  <si>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</si>
  <si>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</si>
  <si>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</si>
  <si>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</si>
  <si>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</si>
  <si>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</si>
  <si>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</si>
  <si>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</si>
  <si>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</si>
  <si>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</si>
  <si>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</si>
  <si>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</si>
  <si>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</si>
  <si>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</si>
  <si>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</si>
  <si>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</si>
  <si>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</si>
  <si>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</si>
  <si>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</si>
  <si>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</si>
  <si>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</si>
  <si>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</si>
  <si>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</si>
  <si>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</si>
  <si>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</si>
  <si>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</si>
  <si>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</si>
  <si>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</si>
  <si>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</si>
  <si>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</si>
  <si>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</si>
  <si>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</si>
  <si>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</si>
  <si>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</si>
  <si>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</si>
  <si>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</si>
  <si>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</si>
  <si>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</si>
  <si>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</si>
  <si>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</si>
  <si>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</si>
  <si>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</si>
  <si>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</si>
  <si>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</si>
  <si>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</si>
  <si>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</si>
  <si>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</si>
  <si>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</si>
  <si>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</si>
  <si>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</si>
  <si>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</si>
  <si>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</si>
  <si>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</si>
  <si>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</si>
  <si>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</si>
  <si>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</si>
  <si>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</si>
  <si>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</si>
  <si>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</si>
  <si>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</si>
  <si>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</si>
  <si>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</si>
  <si>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</si>
  <si>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</si>
  <si>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</si>
  <si>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</si>
  <si>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</si>
  <si>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</si>
  <si>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</si>
  <si>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</si>
  <si>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</si>
  <si>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</si>
  <si>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</si>
  <si>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</si>
  <si>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</si>
  <si>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</si>
  <si>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</si>
  <si>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</si>
  <si>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</si>
  <si>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</si>
  <si>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</si>
  <si>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</si>
  <si>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</si>
  <si>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</si>
  <si>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</si>
  <si>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</si>
  <si>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</si>
  <si>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</si>
  <si>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</si>
  <si>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</si>
  <si>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</si>
  <si>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</si>
  <si>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</si>
  <si>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</si>
  <si>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</si>
  <si>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</si>
  <si>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</si>
  <si>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</si>
  <si>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</si>
  <si>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</si>
  <si>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</si>
  <si>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</si>
  <si>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</si>
  <si>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</si>
  <si>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</si>
  <si>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</si>
  <si>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</si>
  <si>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</si>
  <si>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</si>
  <si>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</si>
  <si>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</si>
  <si>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</si>
  <si>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</si>
  <si>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</si>
  <si>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</si>
  <si>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</si>
  <si>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</si>
  <si>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</si>
  <si>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</si>
  <si>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</si>
  <si>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</si>
  <si>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</si>
  <si>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</si>
  <si>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</si>
  <si>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</si>
  <si>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</si>
  <si>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</si>
  <si>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</si>
  <si>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</si>
  <si>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</si>
  <si>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</si>
  <si>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</si>
  <si>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</si>
  <si>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</si>
  <si>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</si>
  <si>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</si>
  <si>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</si>
  <si>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</si>
  <si>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</si>
  <si>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</si>
  <si>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</si>
  <si>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</si>
  <si>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</si>
  <si>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</si>
  <si>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</si>
  <si>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</si>
  <si>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</si>
  <si>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</si>
  <si>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</si>
  <si>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</si>
  <si>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</si>
  <si>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</si>
  <si>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</si>
  <si>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</si>
  <si>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</si>
  <si>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</si>
  <si>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</si>
  <si>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</si>
  <si>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</si>
  <si>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</si>
  <si>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</si>
  <si>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</si>
  <si>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</si>
  <si>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</si>
  <si>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</si>
  <si>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</si>
  <si>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</si>
  <si>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</si>
  <si>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</si>
  <si>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</si>
  <si>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</si>
  <si>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</si>
  <si>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</si>
  <si>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</si>
  <si>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</si>
  <si>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</si>
  <si>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</si>
  <si>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</si>
  <si>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</si>
  <si>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</si>
  <si>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</si>
  <si>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</si>
  <si>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</si>
  <si>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</si>
  <si>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</si>
  <si>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</si>
  <si>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</si>
  <si>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</si>
  <si>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</si>
  <si>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</si>
  <si>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</si>
  <si>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</si>
  <si>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</si>
  <si>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</si>
  <si>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</si>
  <si>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</si>
  <si>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</si>
  <si>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</si>
  <si>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</si>
  <si>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</si>
  <si>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</si>
  <si>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</si>
  <si>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</si>
  <si>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</si>
  <si>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</si>
  <si>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</si>
  <si>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</si>
  <si>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</si>
  <si>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</si>
  <si>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</si>
  <si>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</si>
  <si>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</si>
  <si>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</si>
  <si>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</si>
  <si>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</si>
  <si>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</si>
  <si>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</si>
  <si>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</si>
  <si>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</si>
  <si>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</si>
  <si>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</si>
  <si>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</si>
  <si>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</si>
  <si>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</si>
  <si>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</si>
  <si>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</si>
  <si>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</si>
  <si>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</si>
  <si>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</si>
  <si>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</si>
  <si>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</si>
  <si>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</si>
  <si>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</si>
  <si>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</si>
  <si>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</si>
  <si>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</si>
  <si>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</si>
  <si>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</si>
  <si>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</si>
  <si>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</si>
  <si>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</si>
  <si>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</si>
  <si>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</si>
  <si>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</si>
  <si>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</si>
  <si>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</si>
  <si>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</si>
  <si>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</si>
  <si>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</si>
  <si>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</si>
  <si>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</si>
  <si>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</si>
  <si>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</si>
  <si>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</si>
  <si>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</si>
  <si>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</si>
  <si>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</si>
  <si>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</si>
  <si>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</si>
  <si>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</si>
  <si>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</si>
  <si>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</si>
  <si>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</si>
  <si>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</si>
  <si>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</si>
  <si>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</si>
  <si>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</si>
  <si>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</si>
  <si>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</si>
  <si>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</si>
  <si>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</si>
  <si>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</si>
  <si>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</si>
  <si>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</si>
  <si>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</si>
  <si>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</si>
  <si>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</si>
  <si>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</si>
  <si>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</si>
  <si>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</si>
  <si>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</si>
  <si>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</si>
  <si>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</si>
  <si>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</si>
  <si>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</si>
  <si>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</si>
  <si>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</si>
  <si>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</si>
  <si>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</si>
  <si>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</si>
  <si>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</si>
  <si>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</si>
  <si>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</si>
  <si>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</si>
  <si>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</si>
  <si>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</si>
  <si>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</si>
  <si>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</si>
  <si>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</si>
  <si>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</si>
  <si>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</si>
  <si>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</si>
  <si>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</si>
  <si>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</si>
  <si>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</si>
  <si>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</si>
  <si>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</si>
  <si>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</si>
  <si>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</si>
  <si>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</si>
  <si>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</si>
  <si>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</si>
  <si>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</si>
  <si>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</si>
  <si>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</si>
  <si>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</si>
  <si>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</si>
  <si>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</si>
  <si>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</si>
  <si>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</si>
  <si>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</si>
  <si>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</si>
  <si>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</si>
  <si>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</si>
  <si>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</si>
  <si>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</si>
  <si>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</si>
  <si>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</si>
  <si>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</si>
  <si>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</si>
  <si>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</si>
  <si>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</si>
  <si>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</si>
  <si>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</si>
  <si>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</si>
  <si>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</si>
  <si>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</si>
  <si>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</si>
  <si>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</si>
  <si>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</si>
  <si>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</si>
  <si>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</si>
  <si>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</si>
  <si>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</si>
  <si>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</si>
  <si>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</si>
  <si>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</si>
  <si>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</si>
  <si>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</si>
  <si>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</si>
  <si>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</si>
  <si>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</si>
  <si>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</si>
  <si>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</si>
  <si>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</si>
  <si>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</si>
  <si>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</si>
  <si>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</si>
  <si>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</si>
  <si>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</si>
  <si>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</si>
  <si>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</si>
  <si>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</si>
  <si>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</si>
  <si>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</si>
  <si>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</si>
  <si>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</si>
  <si>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</si>
  <si>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</si>
  <si>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</si>
  <si>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</si>
  <si>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</si>
  <si>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</si>
  <si>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</si>
  <si>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</si>
  <si>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</si>
  <si>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</si>
  <si>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</si>
  <si>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</si>
  <si>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</si>
  <si>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</si>
  <si>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</si>
  <si>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</si>
  <si>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</si>
  <si>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</si>
  <si>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</si>
  <si>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</si>
  <si>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</si>
  <si>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</si>
  <si>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</si>
  <si>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</si>
  <si>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</si>
  <si>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</si>
  <si>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</si>
  <si>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</si>
  <si>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</si>
  <si>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</si>
  <si>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</si>
  <si>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</si>
  <si>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</si>
  <si>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</si>
  <si>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</si>
  <si>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</si>
  <si>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</si>
  <si>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</si>
  <si>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</si>
  <si>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</si>
  <si>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</si>
  <si>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</si>
  <si>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</si>
  <si>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</si>
  <si>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</si>
  <si>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</si>
  <si>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</si>
  <si>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</si>
  <si>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</si>
  <si>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</si>
  <si>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</si>
  <si>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</si>
  <si>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</si>
  <si>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</si>
  <si>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</si>
  <si>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</si>
  <si>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</si>
  <si>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</si>
  <si>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</si>
  <si>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</si>
  <si>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</si>
  <si>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</si>
  <si>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</si>
  <si>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</si>
  <si>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</si>
  <si>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</si>
  <si>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</si>
  <si>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</si>
  <si>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</si>
  <si>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</si>
  <si>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</si>
  <si>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</si>
  <si>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</si>
  <si>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</si>
  <si>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</si>
  <si>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</si>
  <si>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</si>
  <si>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</si>
  <si>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</si>
  <si>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</si>
  <si>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</si>
  <si>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</si>
  <si>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</si>
  <si>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</si>
  <si>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</si>
  <si>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</si>
  <si>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</si>
  <si>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</si>
  <si>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</si>
  <si>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</si>
  <si>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</si>
  <si>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</si>
  <si>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</si>
  <si>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</si>
  <si>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</si>
  <si>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</si>
  <si>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</si>
  <si>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</si>
  <si>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</si>
  <si>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</si>
  <si>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</si>
  <si>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</si>
  <si>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</si>
  <si>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</si>
  <si>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</si>
  <si>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</si>
  <si>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</si>
  <si>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</si>
  <si>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</si>
  <si>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</si>
  <si>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</si>
  <si>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</si>
  <si>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</si>
  <si>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</si>
  <si>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</si>
  <si>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</si>
  <si>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</si>
  <si>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</si>
  <si>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</si>
  <si>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</si>
  <si>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</si>
  <si>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</si>
  <si>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</si>
  <si>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</si>
  <si>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</si>
  <si>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</si>
  <si>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</si>
  <si>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</si>
  <si>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</si>
  <si>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</si>
  <si>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</si>
  <si>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</si>
  <si>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</si>
  <si>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</si>
  <si>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진로와직업</t>
  </si>
  <si>
    <t>보건</t>
  </si>
  <si>
    <t>한문</t>
  </si>
  <si>
    <t/>
  </si>
  <si>
    <t>데이터 분석과 인공지능</t>
  </si>
  <si>
    <t>정보</t>
  </si>
  <si>
    <t>1-1</t>
  </si>
  <si>
    <t>자유학기제 운영</t>
  </si>
  <si>
    <t>2026-10-07 08:58:24</t>
  </si>
  <si>
    <t>학년제</t>
  </si>
  <si>
    <t>자유학년제 운영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</si>
</sst>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no"?><Relationships xmlns="http://schemas.openxmlformats.org/package/2006/relationships"><Relationship Id="rId1" Target="webextension1.xml" Type="http://schemas.microsoft.com/office/2011/relationships/webextension"/></Relationships>
</file>

<file path=xl/webextensions/taskpanes.xml><?xml version="1.0" encoding="utf-8"?>
<wetp:taskpanes xmlns:wetp="http://schemas.microsoft.com/office/webextensions/taskpanes/2010/11">
  <wetp:taskpane dockstate="right" visibility="0" width="350" row="6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B3994CB5-05FE-4AB9-A683-06B9FFCB6363}">
  <we:reference id="wa200009404" version="1.0.0.8" store="ko-KR" storeType="OMEX"/>
  <we:alternateReferences>
    <we:reference id="wa200009404" version="1.0.0.8" store="wa200009404" storeType="OMEX"/>
  </we:alternateReferences>
  <we:properties>
    <we:property name="claude.fileId" value="&quot;a462fca5-af9d-4bb1-a084-4a0c165087d8&quot;"/>
  </we:properties>
  <we:bindings/>
  <we:snapshot xmlns:r="http://schemas.openxmlformats.org/officeDocument/2006/relationships"/>
</we:webextension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8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2025.0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85</v>
      </c>
      <c r="K2" s="40" t="s">
        <v>393</v>
      </c>
      <c r="L2" s="303" t="s">
        <v>84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2025.0</v>
      </c>
      <c r="F3" s="39"/>
      <c r="G3" s="39"/>
      <c r="H3" s="39"/>
      <c r="I3" s="39"/>
      <c r="J3" s="39"/>
      <c r="K3" s="39" t="n">
        <v>2024.0</v>
      </c>
      <c r="L3" s="210"/>
      <c r="M3" s="38" t="n">
        <v>2023.0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2.0</v>
      </c>
      <c r="I5" s="279"/>
      <c r="J5" s="280"/>
      <c r="K5" s="36" t="s">
        <v>388</v>
      </c>
      <c r="L5" s="213" t="n">
        <v>2.0</v>
      </c>
      <c r="M5" s="34" t="s">
        <v>388</v>
      </c>
      <c r="N5" s="156" t="n">
        <v>2.0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34.0</v>
      </c>
      <c r="F9" s="223" t="n">
        <v>0.0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34.0</v>
      </c>
      <c r="K9" s="225" t="n">
        <v>0.0</v>
      </c>
      <c r="L9" s="226" t="n">
        <v>0.0</v>
      </c>
      <c r="M9" s="227" t="n">
        <v>0.0</v>
      </c>
      <c r="N9" s="11" t="n">
        <v>51.0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34.0</v>
      </c>
      <c r="L10" s="226" t="n">
        <v>34.0</v>
      </c>
      <c r="M10" s="227" t="n">
        <v>68.0</v>
      </c>
      <c r="N10" s="11" t="n">
        <v>0.0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34.0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34.0</v>
      </c>
      <c r="K11" s="225" t="n">
        <v>34.0</v>
      </c>
      <c r="L11" s="226" t="n">
        <v>34.0</v>
      </c>
      <c r="M11" s="227" t="n">
        <v>0.0</v>
      </c>
      <c r="N11" s="11" t="n">
        <v>17.0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68.0</v>
      </c>
      <c r="N12" s="11" t="n">
        <v>68.0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51.0</v>
      </c>
      <c r="F13" s="223" t="n">
        <v>0.0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51.0</v>
      </c>
      <c r="L13" s="226" t="n">
        <v>51.0</v>
      </c>
      <c r="M13" s="227" t="n">
        <v>51.0</v>
      </c>
      <c r="N13" s="11" t="n">
        <v>51.0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51.0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51.0</v>
      </c>
      <c r="K14" s="225" t="n">
        <v>34.0</v>
      </c>
      <c r="L14" s="226" t="n">
        <v>34.0</v>
      </c>
      <c r="M14" s="227" t="n">
        <v>34.0</v>
      </c>
      <c r="N14" s="11" t="n">
        <v>51.0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34.0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0.0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34.0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34.0</v>
      </c>
      <c r="K16" s="225" t="n">
        <v>51.0</v>
      </c>
      <c r="L16" s="226" t="n">
        <v>51.0</v>
      </c>
      <c r="M16" s="227" t="n">
        <v>51.0</v>
      </c>
      <c r="N16" s="11" t="n">
        <v>51.0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17.0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17.0</v>
      </c>
      <c r="K18" s="225" t="n">
        <v>34.0</v>
      </c>
      <c r="L18" s="226" t="n">
        <v>34.0</v>
      </c>
      <c r="M18" s="227" t="n">
        <v>34.0</v>
      </c>
      <c r="N18" s="11" t="n">
        <v>34.0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0.0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0.0</v>
      </c>
      <c r="K19" s="225" t="n">
        <v>34.0</v>
      </c>
      <c r="L19" s="226" t="n">
        <v>34.0</v>
      </c>
      <c r="M19" s="227" t="n">
        <v>34.0</v>
      </c>
      <c r="N19" s="11" t="n">
        <v>0.0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68.0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68.0</v>
      </c>
      <c r="K20" s="225" t="n">
        <v>51.0</v>
      </c>
      <c r="L20" s="226" t="n">
        <v>51.0</v>
      </c>
      <c r="M20" s="227" t="n">
        <v>68.0</v>
      </c>
      <c r="N20" s="11" t="n">
        <v>68.0</v>
      </c>
    </row>
    <row r="21" spans="1:14" ht="14.25" customHeight="true" x14ac:dyDescent="0.3">
      <c r="A21" s="308"/>
      <c r="B21" s="291" t="s">
        <v>10</v>
      </c>
      <c r="C21" s="283" t="s">
        <v>1841</v>
      </c>
      <c r="D21" s="284"/>
      <c r="E21" s="222" t="n">
        <v>17.0</v>
      </c>
      <c r="F21" s="223" t="n">
        <v>17.0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17.0</v>
      </c>
      <c r="L21" s="226" t="n">
        <v>17.0</v>
      </c>
      <c r="M21" s="227" t="n">
        <v>17.0</v>
      </c>
      <c r="N21" s="11" t="n">
        <v>17.0</v>
      </c>
    </row>
    <row r="22" spans="1:14" ht="14.25" customHeight="true" x14ac:dyDescent="0.3">
      <c r="A22" s="308"/>
      <c r="B22" s="294"/>
      <c r="C22" s="283" t="s">
        <v>1842</v>
      </c>
      <c r="D22" s="284"/>
      <c r="E22" s="222" t="n">
        <v>17.0</v>
      </c>
      <c r="F22" s="223" t="n">
        <v>17.0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17.0</v>
      </c>
      <c r="K22" s="225" t="n">
        <v>0.0</v>
      </c>
      <c r="L22" s="226" t="n">
        <v>0.0</v>
      </c>
      <c r="M22" s="227" t="n">
        <v>0.0</v>
      </c>
      <c r="N22" s="11" t="n">
        <v>17.0</v>
      </c>
    </row>
    <row r="23" spans="1:14" ht="14.25" customHeight="true" x14ac:dyDescent="0.3">
      <c r="A23" s="308"/>
      <c r="B23" s="294"/>
      <c r="C23" s="283" t="s">
        <v>1843</v>
      </c>
      <c r="D23" s="284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17.0</v>
      </c>
      <c r="L23" s="226" t="n">
        <v>17.0</v>
      </c>
      <c r="M23" s="227" t="n">
        <v>17.0</v>
      </c>
      <c r="N23" s="11" t="n">
        <v>0.0</v>
      </c>
    </row>
    <row r="24" spans="1:14" ht="13.9" customHeight="true" x14ac:dyDescent="0.3">
      <c r="A24" s="308"/>
      <c r="B24" s="294"/>
      <c r="C24" s="283" t="s">
        <v>1844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3">
      <c r="A25" s="308"/>
      <c r="B25" s="294"/>
      <c r="C25" s="283" t="s">
        <v>1844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1844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1844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1845</v>
      </c>
      <c r="D28" s="20" t="s">
        <v>1846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34.0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1844</v>
      </c>
      <c r="D29" s="20" t="s">
        <v>1844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1844</v>
      </c>
      <c r="D30" s="20" t="s">
        <v>1844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17.0</v>
      </c>
      <c r="F32" s="233" t="n">
        <v>0.0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17.0</v>
      </c>
      <c r="K32" s="218" t="n">
        <v>12.0</v>
      </c>
      <c r="L32" s="235" t="n">
        <v>12.0</v>
      </c>
      <c r="M32" s="216" t="n">
        <v>10.0</v>
      </c>
      <c r="N32" s="235" t="n">
        <v>10.0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12.0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12.0</v>
      </c>
      <c r="K33" s="224" t="n">
        <v>12.0</v>
      </c>
      <c r="L33" s="14" t="n">
        <v>12.0</v>
      </c>
      <c r="M33" s="222" t="n">
        <v>10.0</v>
      </c>
      <c r="N33" s="14" t="n">
        <v>10.0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4.0</v>
      </c>
      <c r="L34" s="14" t="n">
        <v>4.0</v>
      </c>
      <c r="M34" s="222" t="n">
        <v>6.0</v>
      </c>
      <c r="N34" s="14" t="n">
        <v>4.0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16.0</v>
      </c>
      <c r="F35" s="223" t="n">
        <v>0.0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16.0</v>
      </c>
      <c r="K35" s="224" t="n">
        <v>14.0</v>
      </c>
      <c r="L35" s="14" t="n">
        <v>14.0</v>
      </c>
      <c r="M35" s="222" t="n">
        <v>14.0</v>
      </c>
      <c r="N35" s="14" t="n">
        <v>14.0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6.0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6.0</v>
      </c>
      <c r="K36" s="224" t="n">
        <v>17.0</v>
      </c>
      <c r="L36" s="14" t="n">
        <v>17.0</v>
      </c>
      <c r="M36" s="222" t="n">
        <v>17.0</v>
      </c>
      <c r="N36" s="11" t="n">
        <v>17.0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0.0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0.0</v>
      </c>
      <c r="K37" s="224" t="n">
        <v>0.0</v>
      </c>
      <c r="L37" s="14" t="n">
        <v>0.0</v>
      </c>
      <c r="M37" s="222" t="n">
        <v>0.0</v>
      </c>
      <c r="N37" s="11" t="n">
        <v>0.0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17.0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17.0</v>
      </c>
      <c r="K38" s="224" t="n">
        <v>17.0</v>
      </c>
      <c r="L38" s="14" t="n">
        <v>17.0</v>
      </c>
      <c r="M38" s="222" t="n">
        <v>0.0</v>
      </c>
      <c r="N38" s="11" t="n">
        <v>17.0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46303.31165924769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1847</v>
      </c>
      <c r="D3" s="420" t="s">
        <v>1848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85</v>
      </c>
      <c r="U3" s="405"/>
      <c r="V3" s="405"/>
      <c r="W3" s="406"/>
      <c r="X3" s="48"/>
      <c r="Y3" s="49" t="s">
        <v>410</v>
      </c>
      <c r="Z3" s="50" t="s">
        <v>84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2.0</v>
      </c>
      <c r="K5" s="382"/>
      <c r="L5" s="383"/>
      <c r="M5" s="36" t="s">
        <v>388</v>
      </c>
      <c r="N5" s="158" t="n">
        <v>2.0</v>
      </c>
      <c r="O5" s="34" t="s">
        <v>388</v>
      </c>
      <c r="P5" s="157" t="n">
        <v>2.0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34.0</v>
      </c>
      <c r="H9" s="81" t="n">
        <v>0.0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0.0</v>
      </c>
      <c r="P9" s="84" t="n">
        <v>68.0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0.0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68.0</v>
      </c>
      <c r="P10" s="84" t="n">
        <v>0.0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34.0</v>
      </c>
      <c r="H11" s="81" t="n">
        <v>0.0</v>
      </c>
      <c r="I11" s="168" t="n">
        <f>G11-H11</f>
      </c>
      <c r="J11" s="169"/>
      <c r="K11" s="170"/>
      <c r="L11" s="86" t="n">
        <v>34.0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0.0</v>
      </c>
      <c r="I13" s="168" t="n">
        <f>G13-H13</f>
      </c>
      <c r="J13" s="169"/>
      <c r="K13" s="170"/>
      <c r="L13" s="86" t="n">
        <v>51.0</v>
      </c>
      <c r="M13" s="83" t="n">
        <v>51.0</v>
      </c>
      <c r="N13" s="84" t="n">
        <v>51.0</v>
      </c>
      <c r="O13" s="85" t="n">
        <v>51.0</v>
      </c>
      <c r="P13" s="84" t="n">
        <v>51.0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0.0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51.0</v>
      </c>
      <c r="M14" s="83" t="n">
        <v>34.0</v>
      </c>
      <c r="N14" s="84" t="n">
        <v>34.0</v>
      </c>
      <c r="O14" s="85" t="n">
        <v>34.0</v>
      </c>
      <c r="P14" s="84" t="n">
        <v>34.0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17.0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34.0</v>
      </c>
      <c r="H16" s="81" t="n">
        <v>0.0</v>
      </c>
      <c r="I16" s="168" t="n">
        <f>G16-H16</f>
      </c>
      <c r="J16" s="169"/>
      <c r="K16" s="170"/>
      <c r="L16" s="86" t="n">
        <v>34.0</v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17.0</v>
      </c>
      <c r="H18" s="81" t="n">
        <v>0.0</v>
      </c>
      <c r="I18" s="168" t="n">
        <f>G18-H18</f>
      </c>
      <c r="J18" s="169"/>
      <c r="K18" s="170"/>
      <c r="L18" s="86" t="n">
        <v>17.0</v>
      </c>
      <c r="M18" s="83" t="n">
        <v>17.0</v>
      </c>
      <c r="N18" s="84" t="n">
        <v>17.0</v>
      </c>
      <c r="O18" s="85" t="n">
        <v>34.0</v>
      </c>
      <c r="P18" s="84" t="n">
        <v>34.0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0.0</v>
      </c>
      <c r="H19" s="81" t="n">
        <v>0.0</v>
      </c>
      <c r="I19" s="168" t="n">
        <f>G19-H19</f>
      </c>
      <c r="J19" s="169"/>
      <c r="K19" s="170"/>
      <c r="L19" s="86" t="n">
        <v>0.0</v>
      </c>
      <c r="M19" s="83" t="n">
        <v>34.0</v>
      </c>
      <c r="N19" s="84" t="n">
        <v>34.0</v>
      </c>
      <c r="O19" s="85" t="n">
        <v>34.0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68.0</v>
      </c>
      <c r="H20" s="81" t="n">
        <v>17.0</v>
      </c>
      <c r="I20" s="168" t="n">
        <f>G20-H20</f>
      </c>
      <c r="J20" s="169"/>
      <c r="K20" s="170"/>
      <c r="L20" s="86" t="n">
        <v>68.0</v>
      </c>
      <c r="M20" s="83" t="n">
        <v>68.0</v>
      </c>
      <c r="N20" s="84" t="n">
        <v>68.0</v>
      </c>
      <c r="O20" s="85" t="n">
        <v>68.0</v>
      </c>
      <c r="P20" s="84" t="n">
        <v>68.0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17.0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1843</v>
      </c>
      <c r="D21" s="374"/>
      <c r="E21" s="359" t="n">
        <v>170.0</v>
      </c>
      <c r="F21" s="360"/>
      <c r="G21" s="118" t="n">
        <v>0.0</v>
      </c>
      <c r="H21" s="81" t="n">
        <v>0.0</v>
      </c>
      <c r="I21" s="168" t="n">
        <f>G21-H21</f>
      </c>
      <c r="J21" s="169"/>
      <c r="K21" s="170"/>
      <c r="L21" s="86" t="n">
        <v>0.0</v>
      </c>
      <c r="M21" s="83" t="n">
        <v>17.0</v>
      </c>
      <c r="N21" s="84" t="n">
        <v>17.0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1841</v>
      </c>
      <c r="D22" s="374"/>
      <c r="E22" s="347"/>
      <c r="F22" s="361"/>
      <c r="G22" s="122" t="n">
        <v>17.0</v>
      </c>
      <c r="H22" s="123" t="n">
        <v>17.0</v>
      </c>
      <c r="I22" s="168" t="n">
        <f>G22-H22</f>
      </c>
      <c r="J22" s="174"/>
      <c r="K22" s="170"/>
      <c r="L22" s="86" t="n">
        <v>17.0</v>
      </c>
      <c r="M22" s="83" t="n">
        <v>17.0</v>
      </c>
      <c r="N22" s="84" t="n">
        <v>17.0</v>
      </c>
      <c r="O22" s="85" t="n">
        <v>17.0</v>
      </c>
      <c r="P22" s="84" t="n">
        <v>17.0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17.0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1842</v>
      </c>
      <c r="D23" s="374"/>
      <c r="E23" s="347"/>
      <c r="F23" s="361"/>
      <c r="G23" s="122" t="n">
        <v>17.0</v>
      </c>
      <c r="H23" s="123" t="n">
        <v>17.0</v>
      </c>
      <c r="I23" s="168" t="n">
        <f>G23-H23</f>
      </c>
      <c r="J23" s="174"/>
      <c r="K23" s="170"/>
      <c r="L23" s="86" t="n">
        <v>17.0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17.0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1844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1844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1845</v>
      </c>
      <c r="D26" s="178" t="s">
        <v>1846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34.0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1844</v>
      </c>
      <c r="D27" s="175" t="s">
        <v>1844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1844</v>
      </c>
      <c r="D28" s="175" t="s">
        <v>1844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17.0</v>
      </c>
      <c r="H30" s="64" t="n">
        <v>0.0</v>
      </c>
      <c r="I30" s="112" t="n">
        <f>G30-H30</f>
      </c>
      <c r="J30" s="191"/>
      <c r="K30" s="192"/>
      <c r="L30" s="115" t="n">
        <v>17.0</v>
      </c>
      <c r="M30" s="114" t="n">
        <v>17.0</v>
      </c>
      <c r="N30" s="115" t="n">
        <v>17.0</v>
      </c>
      <c r="O30" s="114" t="n">
        <v>17.0</v>
      </c>
      <c r="P30" s="115" t="n">
        <v>17.0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12.0</v>
      </c>
      <c r="H31" s="81" t="n">
        <v>0.0</v>
      </c>
      <c r="I31" s="19" t="n">
        <f>G31-H31</f>
      </c>
      <c r="J31" s="193"/>
      <c r="K31" s="194"/>
      <c r="L31" s="121" t="n">
        <v>12.0</v>
      </c>
      <c r="M31" s="120" t="n">
        <v>12.0</v>
      </c>
      <c r="N31" s="121" t="n">
        <v>12.0</v>
      </c>
      <c r="O31" s="120" t="n">
        <v>12.0</v>
      </c>
      <c r="P31" s="121" t="n">
        <v>12.0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0.0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16.0</v>
      </c>
      <c r="H33" s="81" t="n">
        <v>0.0</v>
      </c>
      <c r="I33" s="19" t="n">
        <f>G33-H33</f>
      </c>
      <c r="J33" s="193"/>
      <c r="K33" s="194"/>
      <c r="L33" s="121" t="n">
        <v>16.0</v>
      </c>
      <c r="M33" s="120" t="n">
        <v>16.0</v>
      </c>
      <c r="N33" s="121" t="n">
        <v>16.0</v>
      </c>
      <c r="O33" s="120" t="n">
        <v>17.0</v>
      </c>
      <c r="P33" s="121" t="n">
        <v>17.0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6.0</v>
      </c>
      <c r="M34" s="197" t="n">
        <v>6.0</v>
      </c>
      <c r="N34" s="196" t="n">
        <v>6.0</v>
      </c>
      <c r="O34" s="122" t="n">
        <v>5.0</v>
      </c>
      <c r="P34" s="196" t="n">
        <v>5.0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1849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B39FC9-4044-447C-B236-84F0D3F21E8D}">
  <sheetPr>
    <tabColor rgb="FFFF0000"/>
  </sheetPr>
  <dimension ref="A1:AB343"/>
  <sheetViews>
    <sheetView zoomScale="85" zoomScaleNormal="85" zoomScaleSheetLayoutView="100" workbookViewId="0">
      <selection activeCell="Q19" sqref="Q19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46303.31165924769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1847</v>
      </c>
      <c r="D3" s="420" t="s">
        <v>1848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85</v>
      </c>
      <c r="W3" s="460"/>
      <c r="X3" s="48"/>
      <c r="Y3" s="49" t="s">
        <v>410</v>
      </c>
      <c r="Z3" s="50" t="s">
        <v>84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2.0</v>
      </c>
      <c r="K5" s="453"/>
      <c r="L5" s="454"/>
      <c r="M5" s="36" t="s">
        <v>388</v>
      </c>
      <c r="N5" s="53" t="n">
        <v>2.0</v>
      </c>
      <c r="O5" s="34" t="s">
        <v>388</v>
      </c>
      <c r="P5" s="52" t="n">
        <v>2.0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34.0</v>
      </c>
      <c r="H9" s="79" t="n">
        <v>0.0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0.0</v>
      </c>
      <c r="P9" s="86" t="n">
        <v>68.0</v>
      </c>
      <c r="Q9" s="87" t="n">
        <f>I9+L9+M9+N9+O9+P9</f>
      </c>
      <c r="R9" s="88" t="n">
        <f>Q9+X9</f>
      </c>
      <c r="S9" s="440" t="n">
        <f>SUM(R9:R11)</f>
      </c>
      <c r="T9" s="90" t="n">
        <v>0.0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34.0</v>
      </c>
      <c r="N10" s="84" t="n">
        <v>34.0</v>
      </c>
      <c r="O10" s="85" t="n">
        <v>68.0</v>
      </c>
      <c r="P10" s="86" t="n">
        <v>0.0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51.0</v>
      </c>
      <c r="H11" s="79" t="n">
        <v>17.0</v>
      </c>
      <c r="I11" s="80" t="n">
        <f>G11-H11</f>
      </c>
      <c r="J11" s="81" t="n">
        <v>51.0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40"/>
      <c r="T11" s="90" t="n">
        <v>17.0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40" t="n">
        <f>Q12+X12</f>
      </c>
      <c r="S12" s="441"/>
      <c r="T12" s="90" t="n">
        <v>0.0</v>
      </c>
      <c r="U12" s="91" t="n">
        <v>0.0</v>
      </c>
      <c r="V12" s="91" t="n">
        <v>17.0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0.0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51.0</v>
      </c>
      <c r="N13" s="84" t="n">
        <v>51.0</v>
      </c>
      <c r="O13" s="85" t="n">
        <v>51.0</v>
      </c>
      <c r="P13" s="86" t="n">
        <v>51.0</v>
      </c>
      <c r="Q13" s="87" t="n">
        <f>I13+L13+M13+N13+O13+P13</f>
      </c>
      <c r="R13" s="88" t="n">
        <f>Q13+X13</f>
      </c>
      <c r="S13" s="440" t="n">
        <f>SUM(R13:R15)</f>
      </c>
      <c r="T13" s="90" t="n">
        <v>0.0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51.0</v>
      </c>
      <c r="H14" s="79" t="n">
        <v>17.0</v>
      </c>
      <c r="I14" s="80" t="n">
        <f>G14-H14</f>
      </c>
      <c r="J14" s="81" t="n">
        <v>34.0</v>
      </c>
      <c r="K14" s="82" t="n">
        <v>0.0</v>
      </c>
      <c r="L14" s="13" t="n">
        <f>J14-K14</f>
      </c>
      <c r="M14" s="83" t="n">
        <v>34.0</v>
      </c>
      <c r="N14" s="84" t="n">
        <v>34.0</v>
      </c>
      <c r="O14" s="85" t="n">
        <v>51.0</v>
      </c>
      <c r="P14" s="86" t="n">
        <v>34.0</v>
      </c>
      <c r="Q14" s="87" t="n">
        <f>I14+L14+M14+N14+O14+P14</f>
      </c>
      <c r="R14" s="88" t="n">
        <f>Q14+X14</f>
      </c>
      <c r="S14" s="440"/>
      <c r="T14" s="90" t="n">
        <v>17.0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34.0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34.0</v>
      </c>
      <c r="H16" s="79" t="n">
        <v>34.0</v>
      </c>
      <c r="I16" s="80" t="n">
        <f>G16-H16</f>
      </c>
      <c r="J16" s="81" t="n">
        <v>34.0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34.0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8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17.0</v>
      </c>
      <c r="H18" s="79" t="n">
        <v>17.0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17.0</v>
      </c>
      <c r="P18" s="84" t="n">
        <v>34.0</v>
      </c>
      <c r="Q18" s="260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0.0</v>
      </c>
      <c r="H19" s="79" t="n">
        <v>0.0</v>
      </c>
      <c r="I19" s="80" t="n">
        <f>G19-H19</f>
      </c>
      <c r="J19" s="81" t="n">
        <v>34.0</v>
      </c>
      <c r="K19" s="82" t="n">
        <v>0.0</v>
      </c>
      <c r="L19" s="13" t="n">
        <f>J19-K19</f>
      </c>
      <c r="M19" s="83" t="n">
        <v>34.0</v>
      </c>
      <c r="N19" s="84" t="n">
        <v>34.0</v>
      </c>
      <c r="O19" s="85" t="n">
        <v>34.0</v>
      </c>
      <c r="P19" s="86" t="n">
        <v>0.0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0.0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68.0</v>
      </c>
      <c r="H20" s="79" t="n">
        <v>17.0</v>
      </c>
      <c r="I20" s="80" t="n">
        <f>G20-H20</f>
      </c>
      <c r="J20" s="81" t="n">
        <v>68.0</v>
      </c>
      <c r="K20" s="82" t="n">
        <v>0.0</v>
      </c>
      <c r="L20" s="13" t="n">
        <f>J20-K20</f>
      </c>
      <c r="M20" s="83" t="n">
        <v>51.0</v>
      </c>
      <c r="N20" s="84" t="n">
        <v>51.0</v>
      </c>
      <c r="O20" s="85" t="n">
        <v>51.0</v>
      </c>
      <c r="P20" s="86" t="n">
        <v>68.0</v>
      </c>
      <c r="Q20" s="87" t="n">
        <f>I20+L20+M20+N20+O20+P20</f>
      </c>
      <c r="R20" s="440" t="n">
        <f>Q20+X20</f>
      </c>
      <c r="S20" s="441"/>
      <c r="T20" s="90" t="n">
        <v>0.0</v>
      </c>
      <c r="U20" s="91" t="n">
        <v>0.0</v>
      </c>
      <c r="V20" s="91" t="n">
        <v>17.0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1843</v>
      </c>
      <c r="D21" s="374"/>
      <c r="E21" s="359" t="n">
        <v>170.0</v>
      </c>
      <c r="F21" s="446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17.0</v>
      </c>
      <c r="N21" s="84" t="n">
        <v>17.0</v>
      </c>
      <c r="O21" s="85" t="n">
        <v>17.0</v>
      </c>
      <c r="P21" s="86" t="n">
        <v>0.0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1841</v>
      </c>
      <c r="D22" s="374"/>
      <c r="E22" s="347"/>
      <c r="F22" s="348"/>
      <c r="G22" s="78" t="n">
        <v>17.0</v>
      </c>
      <c r="H22" s="79" t="n">
        <v>17.0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17.0</v>
      </c>
      <c r="N22" s="84" t="n">
        <v>17.0</v>
      </c>
      <c r="O22" s="85" t="n">
        <v>0.0</v>
      </c>
      <c r="P22" s="86" t="n">
        <v>17.0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17.0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1842</v>
      </c>
      <c r="D23" s="374"/>
      <c r="E23" s="347"/>
      <c r="F23" s="348"/>
      <c r="G23" s="78" t="n">
        <v>17.0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1844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1844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1844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1844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1844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12.0</v>
      </c>
      <c r="H30" s="64" t="n">
        <v>0.0</v>
      </c>
      <c r="I30" s="112" t="n">
        <f>G30-H30</f>
      </c>
      <c r="J30" s="64" t="n">
        <v>12.0</v>
      </c>
      <c r="K30" s="113" t="n">
        <v>0.0</v>
      </c>
      <c r="L30" s="15" t="n">
        <f>J30-K30</f>
      </c>
      <c r="M30" s="114" t="n">
        <v>12.0</v>
      </c>
      <c r="N30" s="115" t="n">
        <v>12.0</v>
      </c>
      <c r="O30" s="114" t="n">
        <v>12.0</v>
      </c>
      <c r="P30" s="115" t="n">
        <v>12.0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12.0</v>
      </c>
      <c r="H31" s="81" t="n">
        <v>0.0</v>
      </c>
      <c r="I31" s="19" t="n">
        <f>G31-H31</f>
      </c>
      <c r="J31" s="81" t="n">
        <v>12.0</v>
      </c>
      <c r="K31" s="119" t="n">
        <v>0.0</v>
      </c>
      <c r="L31" s="10" t="n">
        <f>J31-K31</f>
      </c>
      <c r="M31" s="120" t="n">
        <v>12.0</v>
      </c>
      <c r="N31" s="121" t="n">
        <v>12.0</v>
      </c>
      <c r="O31" s="120" t="n">
        <v>12.0</v>
      </c>
      <c r="P31" s="121" t="n">
        <v>12.0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4.0</v>
      </c>
      <c r="H32" s="81" t="n">
        <v>0.0</v>
      </c>
      <c r="I32" s="19" t="n">
        <f>G32-H32</f>
      </c>
      <c r="J32" s="81" t="n">
        <v>4.0</v>
      </c>
      <c r="K32" s="119" t="n">
        <v>0.0</v>
      </c>
      <c r="L32" s="10" t="n">
        <f>J32-K32</f>
      </c>
      <c r="M32" s="120" t="n">
        <v>4.0</v>
      </c>
      <c r="N32" s="121" t="n">
        <v>4.0</v>
      </c>
      <c r="O32" s="120" t="n">
        <v>4.0</v>
      </c>
      <c r="P32" s="121" t="n">
        <v>4.0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0.0</v>
      </c>
      <c r="H33" s="81" t="n">
        <v>0.0</v>
      </c>
      <c r="I33" s="19" t="n">
        <f>G33-H33</f>
      </c>
      <c r="J33" s="81" t="n">
        <v>14.0</v>
      </c>
      <c r="K33" s="119" t="n">
        <v>0.0</v>
      </c>
      <c r="L33" s="10" t="n">
        <f>J33-K33</f>
      </c>
      <c r="M33" s="120" t="n">
        <v>14.0</v>
      </c>
      <c r="N33" s="121" t="n">
        <v>14.0</v>
      </c>
      <c r="O33" s="120" t="n">
        <v>14.0</v>
      </c>
      <c r="P33" s="121" t="n">
        <v>14.0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0.0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17.0</v>
      </c>
      <c r="H34" s="123" t="n">
        <v>17.0</v>
      </c>
      <c r="I34" s="80" t="n">
        <f>G34-H34</f>
      </c>
      <c r="J34" s="123" t="n">
        <v>17.0</v>
      </c>
      <c r="K34" s="82" t="n">
        <v>0.0</v>
      </c>
      <c r="L34" s="13" t="n">
        <f>J34-K34</f>
      </c>
      <c r="M34" s="83" t="n">
        <v>17.0</v>
      </c>
      <c r="N34" s="86" t="n">
        <v>0.0</v>
      </c>
      <c r="O34" s="83" t="n">
        <v>0.0</v>
      </c>
      <c r="P34" s="86" t="n">
        <v>17.0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17.0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17.0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0.0</v>
      </c>
      <c r="H36" s="123" t="n">
        <v>0.0</v>
      </c>
      <c r="I36" s="80" t="n">
        <f>G36-H36</f>
      </c>
      <c r="J36" s="123" t="n">
        <v>0.0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0.0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0.0</v>
      </c>
      <c r="V36" s="123" t="n">
        <v>0.0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1849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28 G18:G28 T8:W28" name="범위2_2"/>
    <protectedRange sqref="H1" name="범위1_3"/>
    <protectedRange sqref="H8:H16 H18:H28" name="범위2_2_4"/>
    <protectedRange sqref="K8:K28" name="범위2_2_5"/>
    <protectedRange sqref="G30:H36" name="범위3_2_1"/>
    <protectedRange sqref="J30:K36" name="범위3_2_2"/>
    <protectedRange sqref="T30:W36" name="범위3_4_1"/>
    <protectedRange sqref="G17" name="범위2_2_1"/>
    <protectedRange sqref="H17" name="범위2_2_4_1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142" priority="109" operator="greaterThan">
      <formula>8</formula>
    </cfRule>
  </conditionalFormatting>
  <conditionalFormatting sqref="">
    <cfRule type="cellIs" dxfId="141" priority="74" operator="equal">
      <formula>0</formula>
    </cfRule>
  </conditionalFormatting>
  <conditionalFormatting sqref="">
    <cfRule type="cellIs" dxfId="140" priority="95" operator="equal">
      <formula>0</formula>
    </cfRule>
  </conditionalFormatting>
  <conditionalFormatting sqref="">
    <cfRule type="cellIs" dxfId="139" priority="96" operator="equal">
      <formula>0</formula>
    </cfRule>
  </conditionalFormatting>
  <conditionalFormatting sqref="">
    <cfRule type="cellIs" dxfId="138" priority="103" operator="equal">
      <formula>0</formula>
    </cfRule>
  </conditionalFormatting>
  <conditionalFormatting sqref="">
    <cfRule type="cellIs" dxfId="137" priority="104" operator="equal">
      <formula>0</formula>
    </cfRule>
    <cfRule type="expression" dxfId="136" priority="105">
      <formula>AND((XEN3="자유학기제만 운영"),(I37&gt;51))</formula>
    </cfRule>
    <cfRule type="expression" dxfId="135" priority="106">
      <formula>AND((XEN3="자유학기제+연계학기 운영"),(I37&gt;51))</formula>
    </cfRule>
    <cfRule type="expression" dxfId="134" priority="107">
      <formula>AND((XEN3="자유학년제만 운영"),(I37&gt;85))</formula>
    </cfRule>
    <cfRule type="expression" dxfId="133" priority="108">
      <formula>AND((XEN3="자유학년제+연계학기 운영"),(I37&gt;85))</formula>
    </cfRule>
  </conditionalFormatting>
  <conditionalFormatting sqref="">
    <cfRule type="cellIs" dxfId="132" priority="130" operator="equal">
      <formula>0</formula>
    </cfRule>
  </conditionalFormatting>
  <conditionalFormatting sqref="">
    <cfRule type="cellIs" dxfId="131" priority="131" operator="equal">
      <formula>0</formula>
    </cfRule>
  </conditionalFormatting>
  <conditionalFormatting sqref="">
    <cfRule type="cellIs" dxfId="130" priority="138" operator="equal">
      <formula>0</formula>
    </cfRule>
  </conditionalFormatting>
  <conditionalFormatting sqref="">
    <cfRule type="expression" dxfId="129" priority="159">
      <formula>AND((XEQ3="자유학기제만 운영"),(L37&gt;51))</formula>
    </cfRule>
    <cfRule type="expression" dxfId="128" priority="160">
      <formula>AND((XEQ3="자유학기제+연계학기 운영"),(L37&gt;51))</formula>
    </cfRule>
    <cfRule type="expression" dxfId="127" priority="161">
      <formula>AND((XEQ3="자유학년제만 운영"),(L37&gt;85))</formula>
    </cfRule>
    <cfRule type="expression" dxfId="126" priority="162">
      <formula>AND((XEQ3="자유학년제+연계학기 운영"),(L37&gt;85))</formula>
    </cfRule>
  </conditionalFormatting>
  <conditionalFormatting sqref="">
    <cfRule type="cellIs" dxfId="125" priority="166" operator="equal">
      <formula>0</formula>
    </cfRule>
  </conditionalFormatting>
  <conditionalFormatting sqref="">
    <cfRule type="cellIs" dxfId="124" priority="165" operator="equal">
      <formula>0</formula>
    </cfRule>
  </conditionalFormatting>
  <conditionalFormatting sqref="">
    <cfRule type="cellIs" dxfId="123" priority="171" operator="greaterThan">
      <formula>8</formula>
    </cfRule>
  </conditionalFormatting>
  <conditionalFormatting sqref="">
    <cfRule type="expression" dxfId="122" priority="169">
      <formula>AND((XEW3="자유학년제만 운영"),(P37&gt;85))</formula>
    </cfRule>
    <cfRule type="expression" dxfId="121" priority="167">
      <formula>AND((XEW3="자유학기제만 운영"),(P37&gt;51))</formula>
    </cfRule>
    <cfRule type="expression" dxfId="120" priority="168">
      <formula>AND((XEW3="자유학기제+연계학기 운영"),(P37&gt;51))</formula>
    </cfRule>
    <cfRule type="expression" dxfId="119" priority="170">
      <formula>AND((XEW3="자유학년제+연계학기 운영"),(P37&gt;85))</formula>
    </cfRule>
  </conditionalFormatting>
  <conditionalFormatting sqref="">
    <cfRule type="cellIs" dxfId="118" priority="243" operator="equal">
      <formula>0</formula>
    </cfRule>
  </conditionalFormatting>
  <conditionalFormatting sqref="">
    <cfRule type="cellIs" dxfId="117" priority="214" operator="equal">
      <formula>0</formula>
    </cfRule>
  </conditionalFormatting>
  <conditionalFormatting sqref="">
    <cfRule type="expression" dxfId="116" priority="217">
      <formula>($S$30&lt;306)^($R$34&lt;68)</formula>
    </cfRule>
    <cfRule type="cellIs" dxfId="115" priority="216" operator="equal">
      <formula>0</formula>
    </cfRule>
    <cfRule type="expression" dxfId="114" priority="219">
      <formula>SUM($R$30:$R$34)=306</formula>
    </cfRule>
    <cfRule type="cellIs" dxfId="113" priority="218" operator="greaterThan">
      <formula>68</formula>
    </cfRule>
  </conditionalFormatting>
  <conditionalFormatting sqref="">
    <cfRule type="cellIs" dxfId="112" priority="222" operator="equal">
      <formula>0</formula>
    </cfRule>
  </conditionalFormatting>
  <conditionalFormatting sqref="">
    <cfRule type="cellIs" dxfId="111" priority="223" operator="lessThan">
      <formula>3366</formula>
    </cfRule>
  </conditionalFormatting>
  <conditionalFormatting sqref="">
    <cfRule type="expression" dxfId="110" priority="244">
      <formula>($R$29+$R$36)&lt;3060</formula>
    </cfRule>
  </conditionalFormatting>
  <conditionalFormatting sqref="">
    <cfRule type="expression" dxfId="109" priority="259">
      <formula>SUM(R30:R36)&lt;374</formula>
    </cfRule>
  </conditionalFormatting>
  <conditionalFormatting sqref="">
    <cfRule type="cellIs" dxfId="108" priority="253" operator="lessThan">
      <formula>306</formula>
    </cfRule>
  </conditionalFormatting>
  <conditionalFormatting sqref="">
    <cfRule type="cellIs" dxfId="107" priority="257" operator="equal">
      <formula>0</formula>
    </cfRule>
  </conditionalFormatting>
  <conditionalFormatting sqref="">
    <cfRule type="cellIs" dxfId="106" priority="258" operator="lessThan">
      <formula>136</formula>
    </cfRule>
  </conditionalFormatting>
  <conditionalFormatting sqref="">
    <cfRule type="cellIs" dxfId="105" priority="277" operator="greaterThan">
      <formula>0</formula>
    </cfRule>
  </conditionalFormatting>
  <conditionalFormatting sqref="">
    <cfRule type="cellIs" dxfId="104" priority="280" operator="greaterThan">
      <formula>0</formula>
    </cfRule>
  </conditionalFormatting>
  <conditionalFormatting sqref="">
    <cfRule type="cellIs" dxfId="103" priority="281" operator="equal">
      <formula>0</formula>
    </cfRule>
  </conditionalFormatting>
  <conditionalFormatting sqref="">
    <cfRule type="cellIs" dxfId="102" priority="302" operator="equal">
      <formula>0</formula>
    </cfRule>
  </conditionalFormatting>
  <conditionalFormatting sqref="">
    <cfRule type="cellIs" dxfId="101" priority="303" operator="equal">
      <formula>0</formula>
    </cfRule>
  </conditionalFormatting>
  <conditionalFormatting sqref="">
    <cfRule type="cellIs" dxfId="100" priority="310" operator="equal">
      <formula>0</formula>
    </cfRule>
  </conditionalFormatting>
  <conditionalFormatting sqref="">
    <cfRule type="expression" dxfId="99" priority="311">
      <formula>AND((D3="자유학기제 운영(170)"),(X37&gt;51))</formula>
    </cfRule>
    <cfRule type="expression" dxfId="98" priority="312">
      <formula>AND((D3="자유학기제+연계학기 운영"),(X37&gt;51))</formula>
    </cfRule>
    <cfRule type="expression" dxfId="97" priority="314">
      <formula>AND((D3="자유학년제+연계학기 운영"),(X37&gt;85))</formula>
    </cfRule>
    <cfRule type="expression" dxfId="96" priority="313">
      <formula>AND((D3="자유학년제 운영"),(X37&gt;85))</formula>
    </cfRule>
  </conditionalFormatting>
  <conditionalFormatting sqref="">
    <cfRule type="expression" dxfId="95" priority="315">
      <formula>AND(($D$3="자유학기제 운영(170)"),(X38&lt;170))</formula>
    </cfRule>
    <cfRule type="expression" dxfId="94" priority="316">
      <formula>AND(($D$3="자유학기제+연계학기 운영"),(X38&lt;170))</formula>
    </cfRule>
    <cfRule type="expression" dxfId="93" priority="318">
      <formula>AND(($D$3="자유학년제+연계학기 운영"),(X38&lt;221))</formula>
    </cfRule>
    <cfRule type="expression" dxfId="92" priority="317">
      <formula>AND(($D$3="자유학년제 운영"),(X38&lt;221))</formula>
    </cfRule>
  </conditionalFormatting>
  <conditionalFormatting sqref="">
    <cfRule type="cellIs" dxfId="91" priority="319" operator="lessThan">
      <formula>0</formula>
    </cfRule>
  </conditionalFormatting>
  <conditionalFormatting sqref="">
    <cfRule type="cellIs" dxfId="90" priority="388" operator="equal">
      <formula>0</formula>
    </cfRule>
  </conditionalFormatting>
  <conditionalFormatting sqref="">
    <cfRule type="cellIs" dxfId="89" priority="327" operator="lessThan">
      <formula>-0.2</formula>
    </cfRule>
    <cfRule type="cellIs" dxfId="88" priority="328" operator="greaterThan">
      <formula>20%</formula>
    </cfRule>
  </conditionalFormatting>
  <conditionalFormatting sqref="">
    <cfRule type="cellIs" dxfId="87" priority="331" operator="greaterThan">
      <formula>0.2</formula>
    </cfRule>
    <cfRule type="cellIs" dxfId="86" priority="332" operator="lessThan">
      <formula>0</formula>
    </cfRule>
  </conditionalFormatting>
  <conditionalFormatting sqref="">
    <cfRule type="cellIs" dxfId="85" priority="335" operator="lessThan">
      <formula>-0.2</formula>
    </cfRule>
    <cfRule type="cellIs" dxfId="84" priority="336" operator="greaterThan">
      <formula>20%</formula>
    </cfRule>
  </conditionalFormatting>
  <conditionalFormatting sqref="">
    <cfRule type="expression" dxfId="83" priority="367">
      <formula>AND($D$3="자유학년제+연계학기 운영",#REF!&gt;0,#REF!&gt;0,#REF!&gt;0,#REF!&gt;0,$AA$30&lt;-221)</formula>
    </cfRule>
    <cfRule type="expression" dxfId="82" priority="363">
      <formula>AND($D$3="자유학년제만 운영",$AA$30&lt;-85)</formula>
    </cfRule>
    <cfRule type="expression" dxfId="81" priority="364">
      <formula>AND($D$3="자유학년제+연계학기 운영",#REF!&gt;0,#REF!=0,#REF!=0,#REF!=0,$AA$30&lt;-119)</formula>
    </cfRule>
    <cfRule type="expression" dxfId="80" priority="365">
      <formula>AND($D$3="자유학년제+연계학기 운영",#REF!&gt;0,#REF!&gt;0,#REF!=0,#REF!=0,$AA$30&lt;-153)</formula>
    </cfRule>
    <cfRule type="expression" dxfId="79" priority="366">
      <formula>AND($D$3="자유학년제+연계학기 운영",#REF!&gt;0,#REF!&gt;0,#REF!&gt;0,#REF!=0,$AA$30&lt;-187)</formula>
    </cfRule>
  </conditionalFormatting>
  <conditionalFormatting sqref="">
    <cfRule type="cellIs" dxfId="78" priority="375" operator="lessThan">
      <formula>-0.2</formula>
    </cfRule>
  </conditionalFormatting>
  <conditionalFormatting sqref="">
    <cfRule type="cellIs" dxfId="77" priority="380" operator="greaterThan">
      <formula>20%</formula>
    </cfRule>
  </conditionalFormatting>
  <conditionalFormatting sqref="">
    <cfRule type="cellIs" dxfId="76" priority="381" operator="lessThan">
      <formula>-0.2</formula>
    </cfRule>
  </conditionalFormatting>
  <conditionalFormatting sqref="">
    <cfRule type="cellIs" dxfId="75" priority="382" operator="greaterThan">
      <formula>0.2</formula>
    </cfRule>
  </conditionalFormatting>
  <conditionalFormatting sqref="">
    <cfRule type="cellIs" dxfId="74" priority="383" operator="greaterThan">
      <formula>20%</formula>
    </cfRule>
  </conditionalFormatting>
  <conditionalFormatting sqref="">
    <cfRule type="cellIs" dxfId="73" priority="387" operator="greaterThan">
      <formula>20%</formula>
    </cfRule>
    <cfRule type="cellIs" dxfId="72" priority="386" operator="lessThan">
      <formula>-0.2</formula>
    </cfRule>
  </conditionalFormatting>
  <conditionalFormatting sqref="G17">
    <cfRule type="cellIs" dxfId="141" priority="72" operator="equal">
      <formula>0</formula>
    </cfRule>
  </conditionalFormatting>
  <conditionalFormatting sqref="G39">
    <cfRule type="cellIs" dxfId="142" priority="73" operator="greaterThan">
      <formula>8</formula>
    </cfRule>
  </conditionalFormatting>
  <conditionalFormatting sqref="H17">
    <cfRule type="cellIs" dxfId="141" priority="74" operator="equal">
      <formula>0</formula>
    </cfRule>
  </conditionalFormatting>
  <conditionalFormatting sqref="I8">
    <cfRule type="cellIs" dxfId="140" priority="75" operator="equal">
      <formula>0</formula>
    </cfRule>
  </conditionalFormatting>
  <conditionalFormatting sqref="I9">
    <cfRule type="cellIs" dxfId="140" priority="76" operator="equal">
      <formula>0</formula>
    </cfRule>
  </conditionalFormatting>
  <conditionalFormatting sqref="I10">
    <cfRule type="cellIs" dxfId="140" priority="77" operator="equal">
      <formula>0</formula>
    </cfRule>
  </conditionalFormatting>
  <conditionalFormatting sqref="I11">
    <cfRule type="cellIs" dxfId="140" priority="78" operator="equal">
      <formula>0</formula>
    </cfRule>
  </conditionalFormatting>
  <conditionalFormatting sqref="I12">
    <cfRule type="cellIs" dxfId="140" priority="79" operator="equal">
      <formula>0</formula>
    </cfRule>
  </conditionalFormatting>
  <conditionalFormatting sqref="I13">
    <cfRule type="cellIs" dxfId="140" priority="80" operator="equal">
      <formula>0</formula>
    </cfRule>
  </conditionalFormatting>
  <conditionalFormatting sqref="I14">
    <cfRule type="cellIs" dxfId="140" priority="81" operator="equal">
      <formula>0</formula>
    </cfRule>
  </conditionalFormatting>
  <conditionalFormatting sqref="I15">
    <cfRule type="cellIs" dxfId="140" priority="82" operator="equal">
      <formula>0</formula>
    </cfRule>
  </conditionalFormatting>
  <conditionalFormatting sqref="I16">
    <cfRule type="cellIs" dxfId="140" priority="83" operator="equal">
      <formula>0</formula>
    </cfRule>
  </conditionalFormatting>
  <conditionalFormatting sqref="I17">
    <cfRule type="cellIs" dxfId="140" priority="84" operator="equal">
      <formula>0</formula>
    </cfRule>
  </conditionalFormatting>
  <conditionalFormatting sqref="I18">
    <cfRule type="cellIs" dxfId="140" priority="85" operator="equal">
      <formula>0</formula>
    </cfRule>
  </conditionalFormatting>
  <conditionalFormatting sqref="I19">
    <cfRule type="cellIs" dxfId="140" priority="86" operator="equal">
      <formula>0</formula>
    </cfRule>
  </conditionalFormatting>
  <conditionalFormatting sqref="I20">
    <cfRule type="cellIs" dxfId="140" priority="87" operator="equal">
      <formula>0</formula>
    </cfRule>
  </conditionalFormatting>
  <conditionalFormatting sqref="I21">
    <cfRule type="cellIs" dxfId="140" priority="88" operator="equal">
      <formula>0</formula>
    </cfRule>
  </conditionalFormatting>
  <conditionalFormatting sqref="I22">
    <cfRule type="cellIs" dxfId="140" priority="89" operator="equal">
      <formula>0</formula>
    </cfRule>
  </conditionalFormatting>
  <conditionalFormatting sqref="I23">
    <cfRule type="cellIs" dxfId="140" priority="90" operator="equal">
      <formula>0</formula>
    </cfRule>
  </conditionalFormatting>
  <conditionalFormatting sqref="I24">
    <cfRule type="cellIs" dxfId="140" priority="91" operator="equal">
      <formula>0</formula>
    </cfRule>
  </conditionalFormatting>
  <conditionalFormatting sqref="I25">
    <cfRule type="cellIs" dxfId="140" priority="92" operator="equal">
      <formula>0</formula>
    </cfRule>
  </conditionalFormatting>
  <conditionalFormatting sqref="I26">
    <cfRule type="cellIs" dxfId="140" priority="93" operator="equal">
      <formula>0</formula>
    </cfRule>
  </conditionalFormatting>
  <conditionalFormatting sqref="I27">
    <cfRule type="cellIs" dxfId="140" priority="94" operator="equal">
      <formula>0</formula>
    </cfRule>
  </conditionalFormatting>
  <conditionalFormatting sqref="I28">
    <cfRule type="cellIs" dxfId="140" priority="95" operator="equal">
      <formula>0</formula>
    </cfRule>
  </conditionalFormatting>
  <conditionalFormatting sqref="I29">
    <cfRule type="cellIs" dxfId="139" priority="96" operator="equal">
      <formula>0</formula>
    </cfRule>
  </conditionalFormatting>
  <conditionalFormatting sqref="I30">
    <cfRule type="cellIs" dxfId="138" priority="97" operator="equal">
      <formula>0</formula>
    </cfRule>
  </conditionalFormatting>
  <conditionalFormatting sqref="I31">
    <cfRule type="cellIs" dxfId="138" priority="98" operator="equal">
      <formula>0</formula>
    </cfRule>
  </conditionalFormatting>
  <conditionalFormatting sqref="I32">
    <cfRule type="cellIs" dxfId="138" priority="99" operator="equal">
      <formula>0</formula>
    </cfRule>
  </conditionalFormatting>
  <conditionalFormatting sqref="I33">
    <cfRule type="cellIs" dxfId="138" priority="100" operator="equal">
      <formula>0</formula>
    </cfRule>
  </conditionalFormatting>
  <conditionalFormatting sqref="I34">
    <cfRule type="cellIs" dxfId="138" priority="101" operator="equal">
      <formula>0</formula>
    </cfRule>
  </conditionalFormatting>
  <conditionalFormatting sqref="I35">
    <cfRule type="cellIs" dxfId="138" priority="102" operator="equal">
      <formula>0</formula>
    </cfRule>
  </conditionalFormatting>
  <conditionalFormatting sqref="I36">
    <cfRule type="cellIs" dxfId="138" priority="103" operator="equal">
      <formula>0</formula>
    </cfRule>
  </conditionalFormatting>
  <conditionalFormatting sqref="I37">
    <cfRule type="cellIs" dxfId="137" priority="104" operator="equal">
      <formula>0</formula>
    </cfRule>
  </conditionalFormatting>
  <conditionalFormatting sqref="I37">
    <cfRule type="expression" dxfId="136" priority="105">
      <formula>AND((XEN3="자유학기제만 운영"),(I37&gt;51))</formula>
    </cfRule>
  </conditionalFormatting>
  <conditionalFormatting sqref="I37">
    <cfRule type="expression" dxfId="135" priority="106">
      <formula>AND((XEN3="자유학기제+연계학기 운영"),(I37&gt;51))</formula>
    </cfRule>
  </conditionalFormatting>
  <conditionalFormatting sqref="I37">
    <cfRule type="expression" dxfId="134" priority="107">
      <formula>AND((XEN3="자유학년제만 운영"),(I37&gt;85))</formula>
    </cfRule>
  </conditionalFormatting>
  <conditionalFormatting sqref="I37">
    <cfRule type="expression" dxfId="133" priority="108">
      <formula>AND((XEN3="자유학년제+연계학기 운영"),(I37&gt;85))</formula>
    </cfRule>
  </conditionalFormatting>
  <conditionalFormatting sqref="J39">
    <cfRule type="cellIs" dxfId="142" priority="109" operator="greaterThan">
      <formula>8</formula>
    </cfRule>
  </conditionalFormatting>
  <conditionalFormatting sqref="L8">
    <cfRule type="cellIs" dxfId="132" priority="110" operator="equal">
      <formula>0</formula>
    </cfRule>
  </conditionalFormatting>
  <conditionalFormatting sqref="L9">
    <cfRule type="cellIs" dxfId="132" priority="111" operator="equal">
      <formula>0</formula>
    </cfRule>
  </conditionalFormatting>
  <conditionalFormatting sqref="L10">
    <cfRule type="cellIs" dxfId="132" priority="112" operator="equal">
      <formula>0</formula>
    </cfRule>
  </conditionalFormatting>
  <conditionalFormatting sqref="L11">
    <cfRule type="cellIs" dxfId="132" priority="113" operator="equal">
      <formula>0</formula>
    </cfRule>
  </conditionalFormatting>
  <conditionalFormatting sqref="L12">
    <cfRule type="cellIs" dxfId="132" priority="114" operator="equal">
      <formula>0</formula>
    </cfRule>
  </conditionalFormatting>
  <conditionalFormatting sqref="L13">
    <cfRule type="cellIs" dxfId="132" priority="115" operator="equal">
      <formula>0</formula>
    </cfRule>
  </conditionalFormatting>
  <conditionalFormatting sqref="L14">
    <cfRule type="cellIs" dxfId="132" priority="116" operator="equal">
      <formula>0</formula>
    </cfRule>
  </conditionalFormatting>
  <conditionalFormatting sqref="L15">
    <cfRule type="cellIs" dxfId="132" priority="117" operator="equal">
      <formula>0</formula>
    </cfRule>
  </conditionalFormatting>
  <conditionalFormatting sqref="L16">
    <cfRule type="cellIs" dxfId="132" priority="118" operator="equal">
      <formula>0</formula>
    </cfRule>
  </conditionalFormatting>
  <conditionalFormatting sqref="L17">
    <cfRule type="cellIs" dxfId="132" priority="119" operator="equal">
      <formula>0</formula>
    </cfRule>
  </conditionalFormatting>
  <conditionalFormatting sqref="L18">
    <cfRule type="cellIs" dxfId="132" priority="120" operator="equal">
      <formula>0</formula>
    </cfRule>
  </conditionalFormatting>
  <conditionalFormatting sqref="L19">
    <cfRule type="cellIs" dxfId="132" priority="121" operator="equal">
      <formula>0</formula>
    </cfRule>
  </conditionalFormatting>
  <conditionalFormatting sqref="L20">
    <cfRule type="cellIs" dxfId="132" priority="122" operator="equal">
      <formula>0</formula>
    </cfRule>
  </conditionalFormatting>
  <conditionalFormatting sqref="L21">
    <cfRule type="cellIs" dxfId="132" priority="123" operator="equal">
      <formula>0</formula>
    </cfRule>
  </conditionalFormatting>
  <conditionalFormatting sqref="L22">
    <cfRule type="cellIs" dxfId="132" priority="124" operator="equal">
      <formula>0</formula>
    </cfRule>
  </conditionalFormatting>
  <conditionalFormatting sqref="L23">
    <cfRule type="cellIs" dxfId="132" priority="125" operator="equal">
      <formula>0</formula>
    </cfRule>
  </conditionalFormatting>
  <conditionalFormatting sqref="L24">
    <cfRule type="cellIs" dxfId="132" priority="126" operator="equal">
      <formula>0</formula>
    </cfRule>
  </conditionalFormatting>
  <conditionalFormatting sqref="L25">
    <cfRule type="cellIs" dxfId="132" priority="127" operator="equal">
      <formula>0</formula>
    </cfRule>
  </conditionalFormatting>
  <conditionalFormatting sqref="L26">
    <cfRule type="cellIs" dxfId="132" priority="128" operator="equal">
      <formula>0</formula>
    </cfRule>
  </conditionalFormatting>
  <conditionalFormatting sqref="L27">
    <cfRule type="cellIs" dxfId="132" priority="129" operator="equal">
      <formula>0</formula>
    </cfRule>
  </conditionalFormatting>
  <conditionalFormatting sqref="L28">
    <cfRule type="cellIs" dxfId="132" priority="130" operator="equal">
      <formula>0</formula>
    </cfRule>
  </conditionalFormatting>
  <conditionalFormatting sqref="L29">
    <cfRule type="cellIs" dxfId="131" priority="131" operator="equal">
      <formula>0</formula>
    </cfRule>
  </conditionalFormatting>
  <conditionalFormatting sqref="L30">
    <cfRule type="cellIs" dxfId="130" priority="132" operator="equal">
      <formula>0</formula>
    </cfRule>
  </conditionalFormatting>
  <conditionalFormatting sqref="L31">
    <cfRule type="cellIs" dxfId="130" priority="133" operator="equal">
      <formula>0</formula>
    </cfRule>
  </conditionalFormatting>
  <conditionalFormatting sqref="L32">
    <cfRule type="cellIs" dxfId="130" priority="134" operator="equal">
      <formula>0</formula>
    </cfRule>
  </conditionalFormatting>
  <conditionalFormatting sqref="L33">
    <cfRule type="cellIs" dxfId="130" priority="135" operator="equal">
      <formula>0</formula>
    </cfRule>
  </conditionalFormatting>
  <conditionalFormatting sqref="L34">
    <cfRule type="cellIs" dxfId="130" priority="136" operator="equal">
      <formula>0</formula>
    </cfRule>
  </conditionalFormatting>
  <conditionalFormatting sqref="L35">
    <cfRule type="cellIs" dxfId="130" priority="137" operator="equal">
      <formula>0</formula>
    </cfRule>
  </conditionalFormatting>
  <conditionalFormatting sqref="L36">
    <cfRule type="cellIs" dxfId="130" priority="138" operator="equal">
      <formula>0</formula>
    </cfRule>
  </conditionalFormatting>
  <conditionalFormatting sqref="L37">
    <cfRule type="expression" dxfId="129" priority="139">
      <formula>AND((XEQ3="자유학기제만 운영"),(L37&gt;51))</formula>
    </cfRule>
  </conditionalFormatting>
  <conditionalFormatting sqref="L37">
    <cfRule type="expression" dxfId="128" priority="140">
      <formula>AND((XEQ3="자유학기제+연계학기 운영"),(L37&gt;51))</formula>
    </cfRule>
  </conditionalFormatting>
  <conditionalFormatting sqref="L37">
    <cfRule type="expression" dxfId="127" priority="141">
      <formula>AND((XEQ3="자유학년제만 운영"),(L37&gt;85))</formula>
    </cfRule>
  </conditionalFormatting>
  <conditionalFormatting sqref="L37">
    <cfRule type="expression" dxfId="126" priority="142">
      <formula>AND((XEQ3="자유학년제+연계학기 운영"),(L37&gt;85))</formula>
    </cfRule>
  </conditionalFormatting>
  <conditionalFormatting sqref="L37">
    <cfRule type="cellIs" dxfId="125" priority="143" operator="equal">
      <formula>0</formula>
    </cfRule>
  </conditionalFormatting>
  <conditionalFormatting sqref="M17">
    <cfRule type="cellIs" dxfId="124" priority="144" operator="equal">
      <formula>0</formula>
    </cfRule>
  </conditionalFormatting>
  <conditionalFormatting sqref="M37">
    <cfRule type="expression" dxfId="129" priority="145">
      <formula>AND((XEQ3="자유학기제만 운영"),(L37&gt;51))</formula>
    </cfRule>
  </conditionalFormatting>
  <conditionalFormatting sqref="M37">
    <cfRule type="expression" dxfId="128" priority="146">
      <formula>AND((XEQ3="자유학기제+연계학기 운영"),(L37&gt;51))</formula>
    </cfRule>
  </conditionalFormatting>
  <conditionalFormatting sqref="M37">
    <cfRule type="expression" dxfId="127" priority="147">
      <formula>AND((XEQ3="자유학년제만 운영"),(L37&gt;85))</formula>
    </cfRule>
  </conditionalFormatting>
  <conditionalFormatting sqref="M37">
    <cfRule type="expression" dxfId="126" priority="148">
      <formula>AND((XEQ3="자유학년제+연계학기 운영"),(L37&gt;85))</formula>
    </cfRule>
  </conditionalFormatting>
  <conditionalFormatting sqref="M37">
    <cfRule type="cellIs" dxfId="125" priority="149" operator="equal">
      <formula>0</formula>
    </cfRule>
  </conditionalFormatting>
  <conditionalFormatting sqref="M39">
    <cfRule type="cellIs" dxfId="123" priority="150" operator="greaterThan">
      <formula>8</formula>
    </cfRule>
  </conditionalFormatting>
  <conditionalFormatting sqref="N17">
    <cfRule type="cellIs" dxfId="124" priority="151" operator="equal">
      <formula>0</formula>
    </cfRule>
  </conditionalFormatting>
  <conditionalFormatting sqref="N37">
    <cfRule type="expression" dxfId="129" priority="152">
      <formula>AND((XEQ3="자유학기제만 운영"),(L37&gt;51))</formula>
    </cfRule>
  </conditionalFormatting>
  <conditionalFormatting sqref="N37">
    <cfRule type="expression" dxfId="128" priority="153">
      <formula>AND((XEQ3="자유학기제+연계학기 운영"),(L37&gt;51))</formula>
    </cfRule>
  </conditionalFormatting>
  <conditionalFormatting sqref="N37">
    <cfRule type="expression" dxfId="127" priority="154">
      <formula>AND((XEQ3="자유학년제만 운영"),(L37&gt;85))</formula>
    </cfRule>
  </conditionalFormatting>
  <conditionalFormatting sqref="N37">
    <cfRule type="expression" dxfId="126" priority="155">
      <formula>AND((XEQ3="자유학년제+연계학기 운영"),(L37&gt;85))</formula>
    </cfRule>
  </conditionalFormatting>
  <conditionalFormatting sqref="N37">
    <cfRule type="cellIs" dxfId="125" priority="156" operator="equal">
      <formula>0</formula>
    </cfRule>
  </conditionalFormatting>
  <conditionalFormatting sqref="N39">
    <cfRule type="cellIs" dxfId="123" priority="157" operator="greaterThan">
      <formula>8</formula>
    </cfRule>
  </conditionalFormatting>
  <conditionalFormatting sqref="O17">
    <cfRule type="cellIs" dxfId="124" priority="158" operator="equal">
      <formula>0</formula>
    </cfRule>
  </conditionalFormatting>
  <conditionalFormatting sqref="O37">
    <cfRule type="expression" dxfId="129" priority="159">
      <formula>AND((XEQ3="자유학기제만 운영"),(L37&gt;51))</formula>
    </cfRule>
  </conditionalFormatting>
  <conditionalFormatting sqref="O37">
    <cfRule type="expression" dxfId="128" priority="160">
      <formula>AND((XEQ3="자유학기제+연계학기 운영"),(L37&gt;51))</formula>
    </cfRule>
  </conditionalFormatting>
  <conditionalFormatting sqref="O37">
    <cfRule type="expression" dxfId="127" priority="161">
      <formula>AND((XEQ3="자유학년제만 운영"),(L37&gt;85))</formula>
    </cfRule>
  </conditionalFormatting>
  <conditionalFormatting sqref="O37">
    <cfRule type="expression" dxfId="126" priority="162">
      <formula>AND((XEQ3="자유학년제+연계학기 운영"),(L37&gt;85))</formula>
    </cfRule>
  </conditionalFormatting>
  <conditionalFormatting sqref="O37">
    <cfRule type="cellIs" dxfId="125" priority="163" operator="equal">
      <formula>0</formula>
    </cfRule>
  </conditionalFormatting>
  <conditionalFormatting sqref="O39">
    <cfRule type="cellIs" dxfId="123" priority="164" operator="greaterThan">
      <formula>8</formula>
    </cfRule>
  </conditionalFormatting>
  <conditionalFormatting sqref="P17">
    <cfRule type="cellIs" dxfId="124" priority="165" operator="equal">
      <formula>0</formula>
    </cfRule>
  </conditionalFormatting>
  <conditionalFormatting sqref="P37">
    <cfRule type="cellIs" dxfId="125" priority="166" operator="equal">
      <formula>0</formula>
    </cfRule>
  </conditionalFormatting>
  <conditionalFormatting sqref="P37">
    <cfRule type="expression" dxfId="121" priority="167">
      <formula>AND((XEW3="자유학기제만 운영"),(P37&gt;51))</formula>
    </cfRule>
  </conditionalFormatting>
  <conditionalFormatting sqref="P37">
    <cfRule type="expression" dxfId="120" priority="168">
      <formula>AND((XEW3="자유학기제+연계학기 운영"),(P37&gt;51))</formula>
    </cfRule>
  </conditionalFormatting>
  <conditionalFormatting sqref="P37">
    <cfRule type="expression" dxfId="122" priority="169">
      <formula>AND((XEW3="자유학년제만 운영"),(P37&gt;85))</formula>
    </cfRule>
  </conditionalFormatting>
  <conditionalFormatting sqref="P37">
    <cfRule type="expression" dxfId="119" priority="170">
      <formula>AND((XEW3="자유학년제+연계학기 운영"),(P37&gt;85))</formula>
    </cfRule>
  </conditionalFormatting>
  <conditionalFormatting sqref="P39">
    <cfRule type="cellIs" dxfId="123" priority="171" operator="greaterThan">
      <formula>8</formula>
    </cfRule>
  </conditionalFormatting>
  <conditionalFormatting sqref="Q8">
    <cfRule type="cellIs" dxfId="118" priority="172" operator="equal">
      <formula>0</formula>
    </cfRule>
  </conditionalFormatting>
  <conditionalFormatting sqref="Q9">
    <cfRule type="cellIs" dxfId="118" priority="173" operator="equal">
      <formula>0</formula>
    </cfRule>
  </conditionalFormatting>
  <conditionalFormatting sqref="Q10">
    <cfRule type="cellIs" dxfId="118" priority="174" operator="equal">
      <formula>0</formula>
    </cfRule>
  </conditionalFormatting>
  <conditionalFormatting sqref="Q11">
    <cfRule type="cellIs" dxfId="118" priority="175" operator="equal">
      <formula>0</formula>
    </cfRule>
  </conditionalFormatting>
  <conditionalFormatting sqref="Q12">
    <cfRule type="cellIs" dxfId="118" priority="176" operator="equal">
      <formula>0</formula>
    </cfRule>
  </conditionalFormatting>
  <conditionalFormatting sqref="Q13">
    <cfRule type="cellIs" dxfId="118" priority="177" operator="equal">
      <formula>0</formula>
    </cfRule>
  </conditionalFormatting>
  <conditionalFormatting sqref="Q14">
    <cfRule type="cellIs" dxfId="118" priority="178" operator="equal">
      <formula>0</formula>
    </cfRule>
  </conditionalFormatting>
  <conditionalFormatting sqref="Q15">
    <cfRule type="cellIs" dxfId="118" priority="179" operator="equal">
      <formula>0</formula>
    </cfRule>
  </conditionalFormatting>
  <conditionalFormatting sqref="Q16">
    <cfRule type="cellIs" dxfId="118" priority="180" operator="equal">
      <formula>0</formula>
    </cfRule>
  </conditionalFormatting>
  <conditionalFormatting sqref="Q17">
    <cfRule type="cellIs" dxfId="118" priority="181" operator="equal">
      <formula>0</formula>
    </cfRule>
  </conditionalFormatting>
  <conditionalFormatting sqref="Q18">
    <cfRule type="cellIs" dxfId="118" priority="182" operator="equal">
      <formula>0</formula>
    </cfRule>
  </conditionalFormatting>
  <conditionalFormatting sqref="Q19">
    <cfRule type="cellIs" dxfId="118" priority="183" operator="equal">
      <formula>0</formula>
    </cfRule>
  </conditionalFormatting>
  <conditionalFormatting sqref="Q20">
    <cfRule type="cellIs" dxfId="118" priority="184" operator="equal">
      <formula>0</formula>
    </cfRule>
  </conditionalFormatting>
  <conditionalFormatting sqref="Q21">
    <cfRule type="cellIs" dxfId="118" priority="185" operator="equal">
      <formula>0</formula>
    </cfRule>
  </conditionalFormatting>
  <conditionalFormatting sqref="Q22">
    <cfRule type="cellIs" dxfId="118" priority="186" operator="equal">
      <formula>0</formula>
    </cfRule>
  </conditionalFormatting>
  <conditionalFormatting sqref="Q23">
    <cfRule type="cellIs" dxfId="118" priority="187" operator="equal">
      <formula>0</formula>
    </cfRule>
  </conditionalFormatting>
  <conditionalFormatting sqref="Q24">
    <cfRule type="cellIs" dxfId="118" priority="188" operator="equal">
      <formula>0</formula>
    </cfRule>
  </conditionalFormatting>
  <conditionalFormatting sqref="Q25">
    <cfRule type="cellIs" dxfId="118" priority="189" operator="equal">
      <formula>0</formula>
    </cfRule>
  </conditionalFormatting>
  <conditionalFormatting sqref="Q26">
    <cfRule type="cellIs" dxfId="118" priority="190" operator="equal">
      <formula>0</formula>
    </cfRule>
  </conditionalFormatting>
  <conditionalFormatting sqref="Q27">
    <cfRule type="cellIs" dxfId="118" priority="191" operator="equal">
      <formula>0</formula>
    </cfRule>
  </conditionalFormatting>
  <conditionalFormatting sqref="Q28">
    <cfRule type="cellIs" dxfId="118" priority="192" operator="equal">
      <formula>0</formula>
    </cfRule>
  </conditionalFormatting>
  <conditionalFormatting sqref="R8">
    <cfRule type="cellIs" dxfId="118" priority="193" operator="equal">
      <formula>0</formula>
    </cfRule>
  </conditionalFormatting>
  <conditionalFormatting sqref="R9">
    <cfRule type="cellIs" dxfId="118" priority="194" operator="equal">
      <formula>0</formula>
    </cfRule>
  </conditionalFormatting>
  <conditionalFormatting sqref="R10">
    <cfRule type="cellIs" dxfId="118" priority="195" operator="equal">
      <formula>0</formula>
    </cfRule>
  </conditionalFormatting>
  <conditionalFormatting sqref="R11">
    <cfRule type="cellIs" dxfId="118" priority="196" operator="equal">
      <formula>0</formula>
    </cfRule>
  </conditionalFormatting>
  <conditionalFormatting sqref="R12">
    <cfRule type="cellIs" dxfId="118" priority="197" operator="equal">
      <formula>0</formula>
    </cfRule>
  </conditionalFormatting>
  <conditionalFormatting sqref="R13">
    <cfRule type="cellIs" dxfId="118" priority="198" operator="equal">
      <formula>0</formula>
    </cfRule>
  </conditionalFormatting>
  <conditionalFormatting sqref="R14">
    <cfRule type="cellIs" dxfId="118" priority="199" operator="equal">
      <formula>0</formula>
    </cfRule>
  </conditionalFormatting>
  <conditionalFormatting sqref="R15">
    <cfRule type="cellIs" dxfId="118" priority="200" operator="equal">
      <formula>0</formula>
    </cfRule>
  </conditionalFormatting>
  <conditionalFormatting sqref="R16">
    <cfRule type="cellIs" dxfId="118" priority="201" operator="equal">
      <formula>0</formula>
    </cfRule>
  </conditionalFormatting>
  <conditionalFormatting sqref="R17">
    <cfRule type="cellIs" dxfId="118" priority="202" operator="equal">
      <formula>0</formula>
    </cfRule>
  </conditionalFormatting>
  <conditionalFormatting sqref="R18">
    <cfRule type="cellIs" dxfId="118" priority="203" operator="equal">
      <formula>0</formula>
    </cfRule>
  </conditionalFormatting>
  <conditionalFormatting sqref="R19">
    <cfRule type="cellIs" dxfId="118" priority="204" operator="equal">
      <formula>0</formula>
    </cfRule>
  </conditionalFormatting>
  <conditionalFormatting sqref="R20">
    <cfRule type="cellIs" dxfId="118" priority="205" operator="equal">
      <formula>0</formula>
    </cfRule>
  </conditionalFormatting>
  <conditionalFormatting sqref="R21">
    <cfRule type="cellIs" dxfId="118" priority="206" operator="equal">
      <formula>0</formula>
    </cfRule>
  </conditionalFormatting>
  <conditionalFormatting sqref="R22">
    <cfRule type="cellIs" dxfId="118" priority="207" operator="equal">
      <formula>0</formula>
    </cfRule>
  </conditionalFormatting>
  <conditionalFormatting sqref="R23">
    <cfRule type="cellIs" dxfId="118" priority="208" operator="equal">
      <formula>0</formula>
    </cfRule>
  </conditionalFormatting>
  <conditionalFormatting sqref="R24">
    <cfRule type="cellIs" dxfId="118" priority="209" operator="equal">
      <formula>0</formula>
    </cfRule>
  </conditionalFormatting>
  <conditionalFormatting sqref="R25">
    <cfRule type="cellIs" dxfId="118" priority="210" operator="equal">
      <formula>0</formula>
    </cfRule>
  </conditionalFormatting>
  <conditionalFormatting sqref="R26">
    <cfRule type="cellIs" dxfId="118" priority="211" operator="equal">
      <formula>0</formula>
    </cfRule>
  </conditionalFormatting>
  <conditionalFormatting sqref="R27">
    <cfRule type="cellIs" dxfId="118" priority="212" operator="equal">
      <formula>0</formula>
    </cfRule>
  </conditionalFormatting>
  <conditionalFormatting sqref="R28">
    <cfRule type="cellIs" dxfId="118" priority="213" operator="equal">
      <formula>0</formula>
    </cfRule>
  </conditionalFormatting>
  <conditionalFormatting sqref="R29">
    <cfRule type="cellIs" dxfId="117" priority="214" operator="equal">
      <formula>0</formula>
    </cfRule>
  </conditionalFormatting>
  <conditionalFormatting sqref="R29">
    <cfRule type="expression" dxfId="110" priority="215">
      <formula>($R$29+$R$36)&lt;3060</formula>
    </cfRule>
  </conditionalFormatting>
  <conditionalFormatting sqref="R34">
    <cfRule type="cellIs" dxfId="115" priority="216" operator="equal">
      <formula>0</formula>
    </cfRule>
  </conditionalFormatting>
  <conditionalFormatting sqref="R34">
    <cfRule type="expression" dxfId="116" priority="217">
      <formula>($S$30&lt;306)^($R$34&lt;68)</formula>
    </cfRule>
  </conditionalFormatting>
  <conditionalFormatting sqref="R34">
    <cfRule type="cellIs" dxfId="113" priority="218" operator="greaterThan">
      <formula>68</formula>
    </cfRule>
  </conditionalFormatting>
  <conditionalFormatting sqref="R34">
    <cfRule type="expression" dxfId="114" priority="219">
      <formula>SUM($R$30:$R$34)=306</formula>
    </cfRule>
  </conditionalFormatting>
  <conditionalFormatting sqref="R37">
    <cfRule type="cellIs" dxfId="112" priority="220" operator="equal">
      <formula>0</formula>
    </cfRule>
  </conditionalFormatting>
  <conditionalFormatting sqref="R37">
    <cfRule type="expression" dxfId="109" priority="221">
      <formula>SUM(R30:R36)&lt;374</formula>
    </cfRule>
  </conditionalFormatting>
  <conditionalFormatting sqref="R38">
    <cfRule type="cellIs" dxfId="112" priority="222" operator="equal">
      <formula>0</formula>
    </cfRule>
  </conditionalFormatting>
  <conditionalFormatting sqref="R38">
    <cfRule type="cellIs" dxfId="111" priority="223" operator="lessThan">
      <formula>3366</formula>
    </cfRule>
  </conditionalFormatting>
  <conditionalFormatting sqref="S8">
    <cfRule type="cellIs" dxfId="118" priority="224" operator="equal">
      <formula>0</formula>
    </cfRule>
  </conditionalFormatting>
  <conditionalFormatting sqref="S9">
    <cfRule type="cellIs" dxfId="118" priority="225" operator="equal">
      <formula>0</formula>
    </cfRule>
  </conditionalFormatting>
  <conditionalFormatting sqref="S10">
    <cfRule type="cellIs" dxfId="118" priority="226" operator="equal">
      <formula>0</formula>
    </cfRule>
  </conditionalFormatting>
  <conditionalFormatting sqref="S11">
    <cfRule type="cellIs" dxfId="118" priority="227" operator="equal">
      <formula>0</formula>
    </cfRule>
  </conditionalFormatting>
  <conditionalFormatting sqref="S12">
    <cfRule type="cellIs" dxfId="118" priority="228" operator="equal">
      <formula>0</formula>
    </cfRule>
  </conditionalFormatting>
  <conditionalFormatting sqref="S13">
    <cfRule type="cellIs" dxfId="118" priority="229" operator="equal">
      <formula>0</formula>
    </cfRule>
  </conditionalFormatting>
  <conditionalFormatting sqref="S14">
    <cfRule type="cellIs" dxfId="118" priority="230" operator="equal">
      <formula>0</formula>
    </cfRule>
  </conditionalFormatting>
  <conditionalFormatting sqref="S15">
    <cfRule type="cellIs" dxfId="118" priority="231" operator="equal">
      <formula>0</formula>
    </cfRule>
  </conditionalFormatting>
  <conditionalFormatting sqref="S16">
    <cfRule type="cellIs" dxfId="118" priority="232" operator="equal">
      <formula>0</formula>
    </cfRule>
  </conditionalFormatting>
  <conditionalFormatting sqref="S18">
    <cfRule type="cellIs" dxfId="118" priority="233" operator="equal">
      <formula>0</formula>
    </cfRule>
  </conditionalFormatting>
  <conditionalFormatting sqref="S19">
    <cfRule type="cellIs" dxfId="118" priority="234" operator="equal">
      <formula>0</formula>
    </cfRule>
  </conditionalFormatting>
  <conditionalFormatting sqref="S20">
    <cfRule type="cellIs" dxfId="118" priority="235" operator="equal">
      <formula>0</formula>
    </cfRule>
  </conditionalFormatting>
  <conditionalFormatting sqref="S21">
    <cfRule type="cellIs" dxfId="118" priority="236" operator="equal">
      <formula>0</formula>
    </cfRule>
  </conditionalFormatting>
  <conditionalFormatting sqref="S22">
    <cfRule type="cellIs" dxfId="118" priority="237" operator="equal">
      <formula>0</formula>
    </cfRule>
  </conditionalFormatting>
  <conditionalFormatting sqref="S23">
    <cfRule type="cellIs" dxfId="118" priority="238" operator="equal">
      <formula>0</formula>
    </cfRule>
  </conditionalFormatting>
  <conditionalFormatting sqref="S24">
    <cfRule type="cellIs" dxfId="118" priority="239" operator="equal">
      <formula>0</formula>
    </cfRule>
  </conditionalFormatting>
  <conditionalFormatting sqref="S25">
    <cfRule type="cellIs" dxfId="118" priority="240" operator="equal">
      <formula>0</formula>
    </cfRule>
  </conditionalFormatting>
  <conditionalFormatting sqref="S26">
    <cfRule type="cellIs" dxfId="118" priority="241" operator="equal">
      <formula>0</formula>
    </cfRule>
  </conditionalFormatting>
  <conditionalFormatting sqref="S27">
    <cfRule type="cellIs" dxfId="118" priority="242" operator="equal">
      <formula>0</formula>
    </cfRule>
  </conditionalFormatting>
  <conditionalFormatting sqref="S28">
    <cfRule type="cellIs" dxfId="118" priority="243" operator="equal">
      <formula>0</formula>
    </cfRule>
  </conditionalFormatting>
  <conditionalFormatting sqref="S29">
    <cfRule type="expression" dxfId="110" priority="244">
      <formula>($R$29+$R$36)&lt;3060</formula>
    </cfRule>
  </conditionalFormatting>
  <conditionalFormatting sqref="S30">
    <cfRule type="cellIs" dxfId="108" priority="245" operator="lessThan">
      <formula>306</formula>
    </cfRule>
  </conditionalFormatting>
  <conditionalFormatting sqref="S30">
    <cfRule type="cellIs" dxfId="107" priority="246" operator="equal">
      <formula>0</formula>
    </cfRule>
  </conditionalFormatting>
  <conditionalFormatting sqref="S31">
    <cfRule type="cellIs" dxfId="108" priority="247" operator="lessThan">
      <formula>306</formula>
    </cfRule>
  </conditionalFormatting>
  <conditionalFormatting sqref="S31">
    <cfRule type="cellIs" dxfId="107" priority="248" operator="equal">
      <formula>0</formula>
    </cfRule>
  </conditionalFormatting>
  <conditionalFormatting sqref="S32">
    <cfRule type="cellIs" dxfId="108" priority="249" operator="lessThan">
      <formula>306</formula>
    </cfRule>
  </conditionalFormatting>
  <conditionalFormatting sqref="S32">
    <cfRule type="cellIs" dxfId="107" priority="250" operator="equal">
      <formula>0</formula>
    </cfRule>
  </conditionalFormatting>
  <conditionalFormatting sqref="S33">
    <cfRule type="cellIs" dxfId="108" priority="251" operator="lessThan">
      <formula>306</formula>
    </cfRule>
  </conditionalFormatting>
  <conditionalFormatting sqref="S33">
    <cfRule type="cellIs" dxfId="107" priority="252" operator="equal">
      <formula>0</formula>
    </cfRule>
  </conditionalFormatting>
  <conditionalFormatting sqref="S34">
    <cfRule type="cellIs" dxfId="108" priority="253" operator="lessThan">
      <formula>306</formula>
    </cfRule>
  </conditionalFormatting>
  <conditionalFormatting sqref="S34">
    <cfRule type="cellIs" dxfId="107" priority="254" operator="equal">
      <formula>0</formula>
    </cfRule>
  </conditionalFormatting>
  <conditionalFormatting sqref="S35">
    <cfRule type="cellIs" dxfId="107" priority="255" operator="equal">
      <formula>0</formula>
    </cfRule>
  </conditionalFormatting>
  <conditionalFormatting sqref="S35">
    <cfRule type="cellIs" dxfId="106" priority="256" operator="lessThan">
      <formula>136</formula>
    </cfRule>
  </conditionalFormatting>
  <conditionalFormatting sqref="S36">
    <cfRule type="cellIs" dxfId="107" priority="257" operator="equal">
      <formula>0</formula>
    </cfRule>
  </conditionalFormatting>
  <conditionalFormatting sqref="S36">
    <cfRule type="cellIs" dxfId="106" priority="258" operator="lessThan">
      <formula>136</formula>
    </cfRule>
  </conditionalFormatting>
  <conditionalFormatting sqref="S37">
    <cfRule type="expression" dxfId="109" priority="259">
      <formula>SUM(R30:R36)&lt;374</formula>
    </cfRule>
  </conditionalFormatting>
  <conditionalFormatting sqref="T16">
    <cfRule type="cellIs" dxfId="105" priority="260" operator="greaterThan">
      <formula>0</formula>
    </cfRule>
  </conditionalFormatting>
  <conditionalFormatting sqref="T17">
    <cfRule type="cellIs" dxfId="105" priority="261" operator="greaterThan">
      <formula>0</formula>
    </cfRule>
  </conditionalFormatting>
  <conditionalFormatting sqref="T18">
    <cfRule type="cellIs" dxfId="105" priority="262" operator="greaterThan">
      <formula>0</formula>
    </cfRule>
  </conditionalFormatting>
  <conditionalFormatting sqref="T19">
    <cfRule type="cellIs" dxfId="105" priority="263" operator="greaterThan">
      <formula>0</formula>
    </cfRule>
  </conditionalFormatting>
  <conditionalFormatting sqref="T34">
    <cfRule type="cellIs" dxfId="104" priority="264" operator="greaterThan">
      <formula>0</formula>
    </cfRule>
  </conditionalFormatting>
  <conditionalFormatting sqref="T35">
    <cfRule type="cellIs" dxfId="104" priority="265" operator="greaterThan">
      <formula>0</formula>
    </cfRule>
  </conditionalFormatting>
  <conditionalFormatting sqref="T36">
    <cfRule type="cellIs" dxfId="104" priority="266" operator="greaterThan">
      <formula>0</formula>
    </cfRule>
  </conditionalFormatting>
  <conditionalFormatting sqref="T38">
    <cfRule type="cellIs" dxfId="103" priority="267" operator="equal">
      <formula>0</formula>
    </cfRule>
  </conditionalFormatting>
  <conditionalFormatting sqref="U38">
    <cfRule type="cellIs" dxfId="103" priority="268" operator="equal">
      <formula>0</formula>
    </cfRule>
  </conditionalFormatting>
  <conditionalFormatting sqref="V16">
    <cfRule type="cellIs" dxfId="105" priority="269" operator="greaterThan">
      <formula>0</formula>
    </cfRule>
  </conditionalFormatting>
  <conditionalFormatting sqref="V17">
    <cfRule type="cellIs" dxfId="105" priority="270" operator="greaterThan">
      <formula>0</formula>
    </cfRule>
  </conditionalFormatting>
  <conditionalFormatting sqref="V18">
    <cfRule type="cellIs" dxfId="105" priority="271" operator="greaterThan">
      <formula>0</formula>
    </cfRule>
  </conditionalFormatting>
  <conditionalFormatting sqref="V19">
    <cfRule type="cellIs" dxfId="105" priority="272" operator="greaterThan">
      <formula>0</formula>
    </cfRule>
  </conditionalFormatting>
  <conditionalFormatting sqref="V38">
    <cfRule type="cellIs" dxfId="103" priority="273" operator="equal">
      <formula>0</formula>
    </cfRule>
  </conditionalFormatting>
  <conditionalFormatting sqref="W16">
    <cfRule type="cellIs" dxfId="105" priority="274" operator="greaterThan">
      <formula>0</formula>
    </cfRule>
  </conditionalFormatting>
  <conditionalFormatting sqref="W17">
    <cfRule type="cellIs" dxfId="105" priority="275" operator="greaterThan">
      <formula>0</formula>
    </cfRule>
  </conditionalFormatting>
  <conditionalFormatting sqref="W18">
    <cfRule type="cellIs" dxfId="105" priority="276" operator="greaterThan">
      <formula>0</formula>
    </cfRule>
  </conditionalFormatting>
  <conditionalFormatting sqref="W19">
    <cfRule type="cellIs" dxfId="105" priority="277" operator="greaterThan">
      <formula>0</formula>
    </cfRule>
  </conditionalFormatting>
  <conditionalFormatting sqref="W34">
    <cfRule type="cellIs" dxfId="104" priority="278" operator="greaterThan">
      <formula>0</formula>
    </cfRule>
  </conditionalFormatting>
  <conditionalFormatting sqref="W35">
    <cfRule type="cellIs" dxfId="104" priority="279" operator="greaterThan">
      <formula>0</formula>
    </cfRule>
  </conditionalFormatting>
  <conditionalFormatting sqref="W36">
    <cfRule type="cellIs" dxfId="104" priority="280" operator="greaterThan">
      <formula>0</formula>
    </cfRule>
  </conditionalFormatting>
  <conditionalFormatting sqref="W38">
    <cfRule type="cellIs" dxfId="103" priority="281" operator="equal">
      <formula>0</formula>
    </cfRule>
  </conditionalFormatting>
  <conditionalFormatting sqref="X8">
    <cfRule type="cellIs" dxfId="102" priority="282" operator="equal">
      <formula>0</formula>
    </cfRule>
  </conditionalFormatting>
  <conditionalFormatting sqref="X9">
    <cfRule type="cellIs" dxfId="102" priority="283" operator="equal">
      <formula>0</formula>
    </cfRule>
  </conditionalFormatting>
  <conditionalFormatting sqref="X10">
    <cfRule type="cellIs" dxfId="102" priority="284" operator="equal">
      <formula>0</formula>
    </cfRule>
  </conditionalFormatting>
  <conditionalFormatting sqref="X11">
    <cfRule type="cellIs" dxfId="102" priority="285" operator="equal">
      <formula>0</formula>
    </cfRule>
  </conditionalFormatting>
  <conditionalFormatting sqref="X12">
    <cfRule type="cellIs" dxfId="102" priority="286" operator="equal">
      <formula>0</formula>
    </cfRule>
  </conditionalFormatting>
  <conditionalFormatting sqref="X13">
    <cfRule type="cellIs" dxfId="102" priority="287" operator="equal">
      <formula>0</formula>
    </cfRule>
  </conditionalFormatting>
  <conditionalFormatting sqref="X14">
    <cfRule type="cellIs" dxfId="102" priority="288" operator="equal">
      <formula>0</formula>
    </cfRule>
  </conditionalFormatting>
  <conditionalFormatting sqref="X15">
    <cfRule type="cellIs" dxfId="102" priority="289" operator="equal">
      <formula>0</formula>
    </cfRule>
  </conditionalFormatting>
  <conditionalFormatting sqref="X16">
    <cfRule type="cellIs" dxfId="102" priority="290" operator="equal">
      <formula>0</formula>
    </cfRule>
  </conditionalFormatting>
  <conditionalFormatting sqref="X17">
    <cfRule type="cellIs" dxfId="102" priority="291" operator="equal">
      <formula>0</formula>
    </cfRule>
  </conditionalFormatting>
  <conditionalFormatting sqref="X18">
    <cfRule type="cellIs" dxfId="102" priority="292" operator="equal">
      <formula>0</formula>
    </cfRule>
  </conditionalFormatting>
  <conditionalFormatting sqref="X19">
    <cfRule type="cellIs" dxfId="102" priority="293" operator="equal">
      <formula>0</formula>
    </cfRule>
  </conditionalFormatting>
  <conditionalFormatting sqref="X20">
    <cfRule type="cellIs" dxfId="102" priority="294" operator="equal">
      <formula>0</formula>
    </cfRule>
  </conditionalFormatting>
  <conditionalFormatting sqref="X21">
    <cfRule type="cellIs" dxfId="102" priority="295" operator="equal">
      <formula>0</formula>
    </cfRule>
  </conditionalFormatting>
  <conditionalFormatting sqref="X22">
    <cfRule type="cellIs" dxfId="102" priority="296" operator="equal">
      <formula>0</formula>
    </cfRule>
  </conditionalFormatting>
  <conditionalFormatting sqref="X23">
    <cfRule type="cellIs" dxfId="102" priority="297" operator="equal">
      <formula>0</formula>
    </cfRule>
  </conditionalFormatting>
  <conditionalFormatting sqref="X24">
    <cfRule type="cellIs" dxfId="102" priority="298" operator="equal">
      <formula>0</formula>
    </cfRule>
  </conditionalFormatting>
  <conditionalFormatting sqref="X25">
    <cfRule type="cellIs" dxfId="102" priority="299" operator="equal">
      <formula>0</formula>
    </cfRule>
  </conditionalFormatting>
  <conditionalFormatting sqref="X26">
    <cfRule type="cellIs" dxfId="102" priority="300" operator="equal">
      <formula>0</formula>
    </cfRule>
  </conditionalFormatting>
  <conditionalFormatting sqref="X27">
    <cfRule type="cellIs" dxfId="102" priority="301" operator="equal">
      <formula>0</formula>
    </cfRule>
  </conditionalFormatting>
  <conditionalFormatting sqref="X28">
    <cfRule type="cellIs" dxfId="102" priority="302" operator="equal">
      <formula>0</formula>
    </cfRule>
  </conditionalFormatting>
  <conditionalFormatting sqref="X29">
    <cfRule type="cellIs" dxfId="101" priority="303" operator="equal">
      <formula>0</formula>
    </cfRule>
  </conditionalFormatting>
  <conditionalFormatting sqref="X30">
    <cfRule type="cellIs" dxfId="100" priority="304" operator="equal">
      <formula>0</formula>
    </cfRule>
  </conditionalFormatting>
  <conditionalFormatting sqref="X31">
    <cfRule type="cellIs" dxfId="100" priority="305" operator="equal">
      <formula>0</formula>
    </cfRule>
  </conditionalFormatting>
  <conditionalFormatting sqref="X32">
    <cfRule type="cellIs" dxfId="100" priority="306" operator="equal">
      <formula>0</formula>
    </cfRule>
  </conditionalFormatting>
  <conditionalFormatting sqref="X33">
    <cfRule type="cellIs" dxfId="100" priority="307" operator="equal">
      <formula>0</formula>
    </cfRule>
  </conditionalFormatting>
  <conditionalFormatting sqref="X34">
    <cfRule type="cellIs" dxfId="100" priority="308" operator="equal">
      <formula>0</formula>
    </cfRule>
  </conditionalFormatting>
  <conditionalFormatting sqref="X35">
    <cfRule type="cellIs" dxfId="100" priority="309" operator="equal">
      <formula>0</formula>
    </cfRule>
  </conditionalFormatting>
  <conditionalFormatting sqref="X36">
    <cfRule type="cellIs" dxfId="100" priority="310" operator="equal">
      <formula>0</formula>
    </cfRule>
  </conditionalFormatting>
  <conditionalFormatting sqref="X37">
    <cfRule type="expression" dxfId="99" priority="311">
      <formula>AND((D3="자유학기제 운영(170)"),(X37&gt;51))</formula>
    </cfRule>
  </conditionalFormatting>
  <conditionalFormatting sqref="X37">
    <cfRule type="expression" dxfId="98" priority="312">
      <formula>AND((D3="자유학기제+연계학기 운영"),(X37&gt;51))</formula>
    </cfRule>
  </conditionalFormatting>
  <conditionalFormatting sqref="X37">
    <cfRule type="expression" dxfId="96" priority="313">
      <formula>AND((D3="자유학년제 운영"),(X37&gt;85))</formula>
    </cfRule>
  </conditionalFormatting>
  <conditionalFormatting sqref="X37">
    <cfRule type="expression" dxfId="97" priority="314">
      <formula>AND((D3="자유학년제+연계학기 운영"),(X37&gt;85))</formula>
    </cfRule>
  </conditionalFormatting>
  <conditionalFormatting sqref="X38">
    <cfRule type="expression" dxfId="95" priority="315">
      <formula>AND(($D$3="자유학기제 운영(170)"),(X38&lt;170))</formula>
    </cfRule>
  </conditionalFormatting>
  <conditionalFormatting sqref="X38">
    <cfRule type="expression" dxfId="94" priority="316">
      <formula>AND(($D$3="자유학기제+연계학기 운영"),(X38&lt;170))</formula>
    </cfRule>
  </conditionalFormatting>
  <conditionalFormatting sqref="X38">
    <cfRule type="expression" dxfId="92" priority="317">
      <formula>AND(($D$3="자유학년제 운영"),(X38&lt;221))</formula>
    </cfRule>
  </conditionalFormatting>
  <conditionalFormatting sqref="X38">
    <cfRule type="expression" dxfId="93" priority="318">
      <formula>AND(($D$3="자유학년제+연계학기 운영"),(X38&lt;221))</formula>
    </cfRule>
  </conditionalFormatting>
  <conditionalFormatting sqref="Y15">
    <cfRule type="cellIs" dxfId="91" priority="319" operator="lessThan">
      <formula>0</formula>
    </cfRule>
  </conditionalFormatting>
  <conditionalFormatting sqref="Y36">
    <cfRule type="cellIs" dxfId="90" priority="320" operator="equal">
      <formula>0</formula>
    </cfRule>
  </conditionalFormatting>
  <conditionalFormatting sqref="Z8">
    <cfRule type="cellIs" dxfId="89" priority="321" operator="lessThan">
      <formula>-0.2</formula>
    </cfRule>
  </conditionalFormatting>
  <conditionalFormatting sqref="Z8">
    <cfRule type="cellIs" dxfId="88" priority="322" operator="greaterThan">
      <formula>20%</formula>
    </cfRule>
  </conditionalFormatting>
  <conditionalFormatting sqref="Z9">
    <cfRule type="cellIs" dxfId="89" priority="323" operator="lessThan">
      <formula>-0.2</formula>
    </cfRule>
  </conditionalFormatting>
  <conditionalFormatting sqref="Z9">
    <cfRule type="cellIs" dxfId="88" priority="324" operator="greaterThan">
      <formula>20%</formula>
    </cfRule>
  </conditionalFormatting>
  <conditionalFormatting sqref="Z12">
    <cfRule type="cellIs" dxfId="89" priority="325" operator="lessThan">
      <formula>-0.2</formula>
    </cfRule>
  </conditionalFormatting>
  <conditionalFormatting sqref="Z12">
    <cfRule type="cellIs" dxfId="88" priority="326" operator="greaterThan">
      <formula>20%</formula>
    </cfRule>
  </conditionalFormatting>
  <conditionalFormatting sqref="Z13">
    <cfRule type="cellIs" dxfId="89" priority="327" operator="lessThan">
      <formula>-0.2</formula>
    </cfRule>
  </conditionalFormatting>
  <conditionalFormatting sqref="Z13">
    <cfRule type="cellIs" dxfId="88" priority="328" operator="greaterThan">
      <formula>20%</formula>
    </cfRule>
  </conditionalFormatting>
  <conditionalFormatting sqref="Z16">
    <cfRule type="cellIs" dxfId="87" priority="329" operator="greaterThan">
      <formula>0.2</formula>
    </cfRule>
  </conditionalFormatting>
  <conditionalFormatting sqref="Z16">
    <cfRule type="cellIs" dxfId="86" priority="330" operator="lessThan">
      <formula>0</formula>
    </cfRule>
  </conditionalFormatting>
  <conditionalFormatting sqref="Z18">
    <cfRule type="cellIs" dxfId="87" priority="331" operator="greaterThan">
      <formula>0.2</formula>
    </cfRule>
  </conditionalFormatting>
  <conditionalFormatting sqref="Z18">
    <cfRule type="cellIs" dxfId="86" priority="332" operator="lessThan">
      <formula>0</formula>
    </cfRule>
  </conditionalFormatting>
  <conditionalFormatting sqref="Z20">
    <cfRule type="cellIs" dxfId="85" priority="333" operator="lessThan">
      <formula>-0.2</formula>
    </cfRule>
  </conditionalFormatting>
  <conditionalFormatting sqref="Z20">
    <cfRule type="cellIs" dxfId="84" priority="334" operator="greaterThan">
      <formula>20%</formula>
    </cfRule>
  </conditionalFormatting>
  <conditionalFormatting sqref="Z21">
    <cfRule type="cellIs" dxfId="85" priority="335" operator="lessThan">
      <formula>-0.2</formula>
    </cfRule>
  </conditionalFormatting>
  <conditionalFormatting sqref="Z21">
    <cfRule type="cellIs" dxfId="84" priority="336" operator="greaterThan">
      <formula>20%</formula>
    </cfRule>
  </conditionalFormatting>
  <conditionalFormatting sqref="Z36">
    <cfRule type="cellIs" dxfId="90" priority="337" operator="equal">
      <formula>0</formula>
    </cfRule>
  </conditionalFormatting>
  <conditionalFormatting sqref="AA30">
    <cfRule type="expression" dxfId="82" priority="338">
      <formula>AND($D$3="자유학년제만 운영",$AA$30&lt;-85)</formula>
    </cfRule>
  </conditionalFormatting>
  <conditionalFormatting sqref="AA30">
    <cfRule type="expression" dxfId="81" priority="339">
      <formula>AND($D$3="자유학년제+연계학기 운영",#REF!&gt;0,#REF!=0,#REF!=0,#REF!=0,$AA$30&lt;-119)</formula>
    </cfRule>
  </conditionalFormatting>
  <conditionalFormatting sqref="AA30">
    <cfRule type="expression" dxfId="80" priority="340">
      <formula>AND($D$3="자유학년제+연계학기 운영",#REF!&gt;0,#REF!&gt;0,#REF!=0,#REF!=0,$AA$30&lt;-153)</formula>
    </cfRule>
  </conditionalFormatting>
  <conditionalFormatting sqref="AA30">
    <cfRule type="expression" dxfId="79" priority="341">
      <formula>AND($D$3="자유학년제+연계학기 운영",#REF!&gt;0,#REF!&gt;0,#REF!&gt;0,#REF!=0,$AA$30&lt;-187)</formula>
    </cfRule>
  </conditionalFormatting>
  <conditionalFormatting sqref="AA30">
    <cfRule type="expression" dxfId="83" priority="342">
      <formula>AND($D$3="자유학년제+연계학기 운영",#REF!&gt;0,#REF!&gt;0,#REF!&gt;0,#REF!&gt;0,$AA$30&lt;-221)</formula>
    </cfRule>
  </conditionalFormatting>
  <conditionalFormatting sqref="AA31">
    <cfRule type="expression" dxfId="82" priority="343">
      <formula>AND($D$3="자유학년제만 운영",$AA$30&lt;-85)</formula>
    </cfRule>
  </conditionalFormatting>
  <conditionalFormatting sqref="AA31">
    <cfRule type="expression" dxfId="81" priority="344">
      <formula>AND($D$3="자유학년제+연계학기 운영",#REF!&gt;0,#REF!=0,#REF!=0,#REF!=0,$AA$30&lt;-119)</formula>
    </cfRule>
  </conditionalFormatting>
  <conditionalFormatting sqref="AA31">
    <cfRule type="expression" dxfId="80" priority="345">
      <formula>AND($D$3="자유학년제+연계학기 운영",#REF!&gt;0,#REF!&gt;0,#REF!=0,#REF!=0,$AA$30&lt;-153)</formula>
    </cfRule>
  </conditionalFormatting>
  <conditionalFormatting sqref="AA31">
    <cfRule type="expression" dxfId="79" priority="346">
      <formula>AND($D$3="자유학년제+연계학기 운영",#REF!&gt;0,#REF!&gt;0,#REF!&gt;0,#REF!=0,$AA$30&lt;-187)</formula>
    </cfRule>
  </conditionalFormatting>
  <conditionalFormatting sqref="AA31">
    <cfRule type="expression" dxfId="83" priority="347">
      <formula>AND($D$3="자유학년제+연계학기 운영",#REF!&gt;0,#REF!&gt;0,#REF!&gt;0,#REF!&gt;0,$AA$30&lt;-221)</formula>
    </cfRule>
  </conditionalFormatting>
  <conditionalFormatting sqref="AA32">
    <cfRule type="expression" dxfId="82" priority="348">
      <formula>AND($D$3="자유학년제만 운영",$AA$30&lt;-85)</formula>
    </cfRule>
  </conditionalFormatting>
  <conditionalFormatting sqref="AA32">
    <cfRule type="expression" dxfId="81" priority="349">
      <formula>AND($D$3="자유학년제+연계학기 운영",#REF!&gt;0,#REF!=0,#REF!=0,#REF!=0,$AA$30&lt;-119)</formula>
    </cfRule>
  </conditionalFormatting>
  <conditionalFormatting sqref="AA32">
    <cfRule type="expression" dxfId="80" priority="350">
      <formula>AND($D$3="자유학년제+연계학기 운영",#REF!&gt;0,#REF!&gt;0,#REF!=0,#REF!=0,$AA$30&lt;-153)</formula>
    </cfRule>
  </conditionalFormatting>
  <conditionalFormatting sqref="AA32">
    <cfRule type="expression" dxfId="79" priority="351">
      <formula>AND($D$3="자유학년제+연계학기 운영",#REF!&gt;0,#REF!&gt;0,#REF!&gt;0,#REF!=0,$AA$30&lt;-187)</formula>
    </cfRule>
  </conditionalFormatting>
  <conditionalFormatting sqref="AA32">
    <cfRule type="expression" dxfId="83" priority="352">
      <formula>AND($D$3="자유학년제+연계학기 운영",#REF!&gt;0,#REF!&gt;0,#REF!&gt;0,#REF!&gt;0,$AA$30&lt;-221)</formula>
    </cfRule>
  </conditionalFormatting>
  <conditionalFormatting sqref="AA33">
    <cfRule type="expression" dxfId="82" priority="353">
      <formula>AND($D$3="자유학년제만 운영",$AA$30&lt;-85)</formula>
    </cfRule>
  </conditionalFormatting>
  <conditionalFormatting sqref="AA33">
    <cfRule type="expression" dxfId="81" priority="354">
      <formula>AND($D$3="자유학년제+연계학기 운영",#REF!&gt;0,#REF!=0,#REF!=0,#REF!=0,$AA$30&lt;-119)</formula>
    </cfRule>
  </conditionalFormatting>
  <conditionalFormatting sqref="AA33">
    <cfRule type="expression" dxfId="80" priority="355">
      <formula>AND($D$3="자유학년제+연계학기 운영",#REF!&gt;0,#REF!&gt;0,#REF!=0,#REF!=0,$AA$30&lt;-153)</formula>
    </cfRule>
  </conditionalFormatting>
  <conditionalFormatting sqref="AA33">
    <cfRule type="expression" dxfId="79" priority="356">
      <formula>AND($D$3="자유학년제+연계학기 운영",#REF!&gt;0,#REF!&gt;0,#REF!&gt;0,#REF!=0,$AA$30&lt;-187)</formula>
    </cfRule>
  </conditionalFormatting>
  <conditionalFormatting sqref="AA33">
    <cfRule type="expression" dxfId="83" priority="357">
      <formula>AND($D$3="자유학년제+연계학기 운영",#REF!&gt;0,#REF!&gt;0,#REF!&gt;0,#REF!&gt;0,$AA$30&lt;-221)</formula>
    </cfRule>
  </conditionalFormatting>
  <conditionalFormatting sqref="AA34">
    <cfRule type="expression" dxfId="82" priority="358">
      <formula>AND($D$3="자유학년제만 운영",$AA$30&lt;-85)</formula>
    </cfRule>
  </conditionalFormatting>
  <conditionalFormatting sqref="AA34">
    <cfRule type="expression" dxfId="81" priority="359">
      <formula>AND($D$3="자유학년제+연계학기 운영",#REF!&gt;0,#REF!=0,#REF!=0,#REF!=0,$AA$30&lt;-119)</formula>
    </cfRule>
  </conditionalFormatting>
  <conditionalFormatting sqref="AA34">
    <cfRule type="expression" dxfId="80" priority="360">
      <formula>AND($D$3="자유학년제+연계학기 운영",#REF!&gt;0,#REF!&gt;0,#REF!=0,#REF!=0,$AA$30&lt;-153)</formula>
    </cfRule>
  </conditionalFormatting>
  <conditionalFormatting sqref="AA34">
    <cfRule type="expression" dxfId="79" priority="361">
      <formula>AND($D$3="자유학년제+연계학기 운영",#REF!&gt;0,#REF!&gt;0,#REF!&gt;0,#REF!=0,$AA$30&lt;-187)</formula>
    </cfRule>
  </conditionalFormatting>
  <conditionalFormatting sqref="AA34">
    <cfRule type="expression" dxfId="83" priority="362">
      <formula>AND($D$3="자유학년제+연계학기 운영",#REF!&gt;0,#REF!&gt;0,#REF!&gt;0,#REF!&gt;0,$AA$30&lt;-221)</formula>
    </cfRule>
  </conditionalFormatting>
  <conditionalFormatting sqref="AA35">
    <cfRule type="expression" dxfId="82" priority="363">
      <formula>AND($D$3="자유학년제만 운영",$AA$30&lt;-85)</formula>
    </cfRule>
  </conditionalFormatting>
  <conditionalFormatting sqref="AA35">
    <cfRule type="expression" dxfId="81" priority="364">
      <formula>AND($D$3="자유학년제+연계학기 운영",#REF!&gt;0,#REF!=0,#REF!=0,#REF!=0,$AA$30&lt;-119)</formula>
    </cfRule>
  </conditionalFormatting>
  <conditionalFormatting sqref="AA35">
    <cfRule type="expression" dxfId="80" priority="365">
      <formula>AND($D$3="자유학년제+연계학기 운영",#REF!&gt;0,#REF!&gt;0,#REF!=0,#REF!=0,$AA$30&lt;-153)</formula>
    </cfRule>
  </conditionalFormatting>
  <conditionalFormatting sqref="AA35">
    <cfRule type="expression" dxfId="79" priority="366">
      <formula>AND($D$3="자유학년제+연계학기 운영",#REF!&gt;0,#REF!&gt;0,#REF!&gt;0,#REF!=0,$AA$30&lt;-187)</formula>
    </cfRule>
  </conditionalFormatting>
  <conditionalFormatting sqref="AA35">
    <cfRule type="expression" dxfId="83" priority="367">
      <formula>AND($D$3="자유학년제+연계학기 운영",#REF!&gt;0,#REF!&gt;0,#REF!&gt;0,#REF!&gt;0,$AA$30&lt;-221)</formula>
    </cfRule>
  </conditionalFormatting>
  <conditionalFormatting sqref="AA36">
    <cfRule type="cellIs" dxfId="90" priority="368" operator="equal">
      <formula>0</formula>
    </cfRule>
  </conditionalFormatting>
  <conditionalFormatting sqref="AB8">
    <cfRule type="cellIs" dxfId="78" priority="369" operator="lessThan">
      <formula>-0.2</formula>
    </cfRule>
  </conditionalFormatting>
  <conditionalFormatting sqref="AB8">
    <cfRule type="cellIs" dxfId="77" priority="370" operator="greaterThan">
      <formula>20%</formula>
    </cfRule>
  </conditionalFormatting>
  <conditionalFormatting sqref="AB9">
    <cfRule type="cellIs" dxfId="78" priority="371" operator="lessThan">
      <formula>-0.2</formula>
    </cfRule>
  </conditionalFormatting>
  <conditionalFormatting sqref="AB9">
    <cfRule type="cellIs" dxfId="77" priority="372" operator="greaterThan">
      <formula>20%</formula>
    </cfRule>
  </conditionalFormatting>
  <conditionalFormatting sqref="AB12">
    <cfRule type="cellIs" dxfId="78" priority="373" operator="lessThan">
      <formula>-0.2</formula>
    </cfRule>
  </conditionalFormatting>
  <conditionalFormatting sqref="AB12">
    <cfRule type="cellIs" dxfId="77" priority="374" operator="greaterThan">
      <formula>20%</formula>
    </cfRule>
  </conditionalFormatting>
  <conditionalFormatting sqref="AB13">
    <cfRule type="cellIs" dxfId="78" priority="375" operator="lessThan">
      <formula>-0.2</formula>
    </cfRule>
  </conditionalFormatting>
  <conditionalFormatting sqref="AB13">
    <cfRule type="cellIs" dxfId="77" priority="376" operator="greaterThan">
      <formula>20%</formula>
    </cfRule>
  </conditionalFormatting>
  <conditionalFormatting sqref="AB16">
    <cfRule type="cellIs" dxfId="77" priority="377" operator="greaterThan">
      <formula>20%</formula>
    </cfRule>
  </conditionalFormatting>
  <conditionalFormatting sqref="AB16">
    <cfRule type="cellIs" dxfId="76" priority="378" operator="lessThan">
      <formula>-0.2</formula>
    </cfRule>
  </conditionalFormatting>
  <conditionalFormatting sqref="AB16">
    <cfRule type="cellIs" dxfId="75" priority="379" operator="greaterThan">
      <formula>0.2</formula>
    </cfRule>
  </conditionalFormatting>
  <conditionalFormatting sqref="AB18">
    <cfRule type="cellIs" dxfId="77" priority="380" operator="greaterThan">
      <formula>20%</formula>
    </cfRule>
  </conditionalFormatting>
  <conditionalFormatting sqref="AB18">
    <cfRule type="cellIs" dxfId="76" priority="381" operator="lessThan">
      <formula>-0.2</formula>
    </cfRule>
  </conditionalFormatting>
  <conditionalFormatting sqref="AB18">
    <cfRule type="cellIs" dxfId="75" priority="382" operator="greaterThan">
      <formula>0.2</formula>
    </cfRule>
  </conditionalFormatting>
  <conditionalFormatting sqref="AB18">
    <cfRule type="cellIs" dxfId="74" priority="383" operator="greaterThan">
      <formula>20%</formula>
    </cfRule>
  </conditionalFormatting>
  <conditionalFormatting sqref="AB20">
    <cfRule type="cellIs" dxfId="72" priority="384" operator="lessThan">
      <formula>-0.2</formula>
    </cfRule>
  </conditionalFormatting>
  <conditionalFormatting sqref="AB20">
    <cfRule type="cellIs" dxfId="73" priority="385" operator="greaterThan">
      <formula>20%</formula>
    </cfRule>
  </conditionalFormatting>
  <conditionalFormatting sqref="AB21">
    <cfRule type="cellIs" dxfId="72" priority="386" operator="lessThan">
      <formula>-0.2</formula>
    </cfRule>
  </conditionalFormatting>
  <conditionalFormatting sqref="AB21">
    <cfRule type="cellIs" dxfId="73" priority="387" operator="greaterThan">
      <formula>20%</formula>
    </cfRule>
  </conditionalFormatting>
  <conditionalFormatting sqref="AB36">
    <cfRule type="cellIs" dxfId="90" priority="388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46303.31165924769</v>
      </c>
      <c r="B1" s="261"/>
      <c r="C1" s="261"/>
      <c r="D1" s="261"/>
      <c r="E1" s="41"/>
      <c r="F1" s="41"/>
      <c r="G1" s="41"/>
      <c r="H1" s="418" t="n">
        <v>2023.0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1850</v>
      </c>
      <c r="D3" s="420" t="s">
        <v>1851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85</v>
      </c>
      <c r="W3" s="460"/>
      <c r="X3" s="48"/>
      <c r="Y3" s="49" t="s">
        <v>410</v>
      </c>
      <c r="Z3" s="50" t="s">
        <v>84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2.0</v>
      </c>
      <c r="K5" s="453"/>
      <c r="L5" s="454"/>
      <c r="M5" s="36" t="s">
        <v>388</v>
      </c>
      <c r="N5" s="53" t="n">
        <v>2.0</v>
      </c>
      <c r="O5" s="34" t="s">
        <v>388</v>
      </c>
      <c r="P5" s="52" t="n">
        <v>2.0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51.0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0.0</v>
      </c>
      <c r="U8" s="73" t="n">
        <v>0.0</v>
      </c>
      <c r="V8" s="73" t="n">
        <v>0.0</v>
      </c>
      <c r="W8" s="73" t="n">
        <v>17.0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0.0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0.0</v>
      </c>
      <c r="P9" s="86" t="n">
        <v>51.0</v>
      </c>
      <c r="Q9" s="87" t="n">
        <f>I9+L9+M9+N9+O9+P9</f>
      </c>
      <c r="R9" s="88" t="n">
        <f>Q9+X9</f>
      </c>
      <c r="S9" s="440" t="n">
        <f>SUM(R9:R11)</f>
      </c>
      <c r="T9" s="90" t="n">
        <v>0.0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34.0</v>
      </c>
      <c r="N10" s="84" t="n">
        <v>34.0</v>
      </c>
      <c r="O10" s="85" t="n">
        <v>68.0</v>
      </c>
      <c r="P10" s="86" t="n">
        <v>0.0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51.0</v>
      </c>
      <c r="H11" s="79" t="n">
        <v>0.0</v>
      </c>
      <c r="I11" s="80" t="n">
        <f>G11-H11</f>
      </c>
      <c r="J11" s="81" t="n">
        <v>34.0</v>
      </c>
      <c r="K11" s="82" t="n">
        <v>17.0</v>
      </c>
      <c r="L11" s="13" t="n">
        <f>J11-K11</f>
      </c>
      <c r="M11" s="83" t="n">
        <v>34.0</v>
      </c>
      <c r="N11" s="84" t="n">
        <v>34.0</v>
      </c>
      <c r="O11" s="85" t="n">
        <v>0.0</v>
      </c>
      <c r="P11" s="86" t="n">
        <v>17.0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17.0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40" t="n">
        <f>Q12+X12</f>
      </c>
      <c r="S12" s="441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68.0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51.0</v>
      </c>
      <c r="N13" s="84" t="n">
        <v>51.0</v>
      </c>
      <c r="O13" s="85" t="n">
        <v>51.0</v>
      </c>
      <c r="P13" s="86" t="n">
        <v>51.0</v>
      </c>
      <c r="Q13" s="87" t="n">
        <f>I13+L13+M13+N13+O13+P13</f>
      </c>
      <c r="R13" s="88" t="n">
        <f>Q13+X13</f>
      </c>
      <c r="S13" s="440" t="n">
        <f>SUM(R13:R15)</f>
      </c>
      <c r="T13" s="90" t="n">
        <v>0.0</v>
      </c>
      <c r="U13" s="91" t="n">
        <v>0.0</v>
      </c>
      <c r="V13" s="91" t="n">
        <v>17.0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51.0</v>
      </c>
      <c r="H14" s="79" t="n">
        <v>17.0</v>
      </c>
      <c r="I14" s="80" t="n">
        <f>G14-H14</f>
      </c>
      <c r="J14" s="81" t="n">
        <v>34.0</v>
      </c>
      <c r="K14" s="82" t="n">
        <v>0.0</v>
      </c>
      <c r="L14" s="13" t="n">
        <f>J14-K14</f>
      </c>
      <c r="M14" s="83" t="n">
        <v>34.0</v>
      </c>
      <c r="N14" s="84" t="n">
        <v>34.0</v>
      </c>
      <c r="O14" s="85" t="n">
        <v>34.0</v>
      </c>
      <c r="P14" s="86" t="n">
        <v>51.0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17.0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17.0</v>
      </c>
      <c r="H15" s="79" t="n">
        <v>0.0</v>
      </c>
      <c r="I15" s="80" t="n">
        <f>G15-H15</f>
      </c>
      <c r="J15" s="81" t="n">
        <v>17.0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34.0</v>
      </c>
      <c r="H16" s="79" t="n">
        <v>17.0</v>
      </c>
      <c r="I16" s="80" t="n">
        <f>G16-H16</f>
      </c>
      <c r="J16" s="81" t="n">
        <v>34.0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51.0</v>
      </c>
      <c r="P16" s="86" t="n">
        <v>51.0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17.0</v>
      </c>
      <c r="H18" s="79" t="n">
        <v>0.0</v>
      </c>
      <c r="I18" s="80" t="n">
        <f>G18-H18</f>
      </c>
      <c r="J18" s="81" t="n">
        <v>34.0</v>
      </c>
      <c r="K18" s="82" t="n">
        <v>17.0</v>
      </c>
      <c r="L18" s="13" t="n">
        <f>J18-K18</f>
      </c>
      <c r="M18" s="83" t="n">
        <v>34.0</v>
      </c>
      <c r="N18" s="84" t="n">
        <v>34.0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0.0</v>
      </c>
      <c r="H19" s="79" t="n">
        <v>0.0</v>
      </c>
      <c r="I19" s="80" t="n">
        <f>G19-H19</f>
      </c>
      <c r="J19" s="81" t="n">
        <v>34.0</v>
      </c>
      <c r="K19" s="82" t="n">
        <v>17.0</v>
      </c>
      <c r="L19" s="13" t="n">
        <f>J19-K19</f>
      </c>
      <c r="M19" s="83" t="n">
        <v>34.0</v>
      </c>
      <c r="N19" s="84" t="n">
        <v>34.0</v>
      </c>
      <c r="O19" s="85" t="n">
        <v>34.0</v>
      </c>
      <c r="P19" s="86" t="n">
        <v>0.0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17.0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68.0</v>
      </c>
      <c r="H20" s="79" t="n">
        <v>0.0</v>
      </c>
      <c r="I20" s="80" t="n">
        <f>G20-H20</f>
      </c>
      <c r="J20" s="81" t="n">
        <v>68.0</v>
      </c>
      <c r="K20" s="82" t="n">
        <v>17.0</v>
      </c>
      <c r="L20" s="13" t="n">
        <f>J20-K20</f>
      </c>
      <c r="M20" s="83" t="n">
        <v>51.0</v>
      </c>
      <c r="N20" s="84" t="n">
        <v>68.0</v>
      </c>
      <c r="O20" s="85" t="n">
        <v>68.0</v>
      </c>
      <c r="P20" s="86" t="n">
        <v>68.0</v>
      </c>
      <c r="Q20" s="87" t="n">
        <f>I20+L20+M20+N20+O20+P20</f>
      </c>
      <c r="R20" s="440" t="n">
        <f>Q20+X20</f>
      </c>
      <c r="S20" s="441"/>
      <c r="T20" s="90" t="n">
        <v>17.0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1843</v>
      </c>
      <c r="D21" s="374"/>
      <c r="E21" s="359" t="n">
        <v>170.0</v>
      </c>
      <c r="F21" s="446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17.0</v>
      </c>
      <c r="N21" s="84" t="n">
        <v>17.0</v>
      </c>
      <c r="O21" s="85" t="n">
        <v>17.0</v>
      </c>
      <c r="P21" s="86" t="n">
        <v>0.0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1841</v>
      </c>
      <c r="D22" s="374"/>
      <c r="E22" s="347"/>
      <c r="F22" s="348"/>
      <c r="G22" s="78" t="n">
        <v>17.0</v>
      </c>
      <c r="H22" s="79" t="n">
        <v>0.0</v>
      </c>
      <c r="I22" s="80" t="n">
        <f>G22-H22</f>
      </c>
      <c r="J22" s="81" t="n">
        <v>17.0</v>
      </c>
      <c r="K22" s="82" t="n">
        <v>17.0</v>
      </c>
      <c r="L22" s="13" t="n">
        <f>J22-K22</f>
      </c>
      <c r="M22" s="83" t="n">
        <v>17.0</v>
      </c>
      <c r="N22" s="84" t="n">
        <v>17.0</v>
      </c>
      <c r="O22" s="85" t="n">
        <v>17.0</v>
      </c>
      <c r="P22" s="86" t="n">
        <v>17.0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17.0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1842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17.0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1844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1844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1844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1844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1844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10.0</v>
      </c>
      <c r="H30" s="64" t="n">
        <v>0.0</v>
      </c>
      <c r="I30" s="112" t="n">
        <f>G30-H30</f>
      </c>
      <c r="J30" s="64" t="n">
        <v>10.0</v>
      </c>
      <c r="K30" s="113" t="n">
        <v>0.0</v>
      </c>
      <c r="L30" s="15" t="n">
        <f>J30-K30</f>
      </c>
      <c r="M30" s="114" t="n">
        <v>10.0</v>
      </c>
      <c r="N30" s="115" t="n">
        <v>10.0</v>
      </c>
      <c r="O30" s="114" t="n">
        <v>10.0</v>
      </c>
      <c r="P30" s="115" t="n">
        <v>10.0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12.0</v>
      </c>
      <c r="H31" s="81" t="n">
        <v>0.0</v>
      </c>
      <c r="I31" s="19" t="n">
        <f>G31-H31</f>
      </c>
      <c r="J31" s="81" t="n">
        <v>6.0</v>
      </c>
      <c r="K31" s="119" t="n">
        <v>0.0</v>
      </c>
      <c r="L31" s="10" t="n">
        <f>J31-K31</f>
      </c>
      <c r="M31" s="120" t="n">
        <v>10.0</v>
      </c>
      <c r="N31" s="121" t="n">
        <v>10.0</v>
      </c>
      <c r="O31" s="120" t="n">
        <v>10.0</v>
      </c>
      <c r="P31" s="121" t="n">
        <v>10.0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6.0</v>
      </c>
      <c r="H32" s="81" t="n">
        <v>0.0</v>
      </c>
      <c r="I32" s="19" t="n">
        <f>G32-H32</f>
      </c>
      <c r="J32" s="81" t="n">
        <v>4.0</v>
      </c>
      <c r="K32" s="119" t="n">
        <v>0.0</v>
      </c>
      <c r="L32" s="10" t="n">
        <f>J32-K32</f>
      </c>
      <c r="M32" s="120" t="n">
        <v>6.0</v>
      </c>
      <c r="N32" s="121" t="n">
        <v>4.0</v>
      </c>
      <c r="O32" s="120" t="n">
        <v>6.0</v>
      </c>
      <c r="P32" s="121" t="n">
        <v>4.0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0.0</v>
      </c>
      <c r="H33" s="81" t="n">
        <v>0.0</v>
      </c>
      <c r="I33" s="19" t="n">
        <f>G33-H33</f>
      </c>
      <c r="J33" s="81" t="n">
        <v>34.0</v>
      </c>
      <c r="K33" s="119" t="n">
        <v>34.0</v>
      </c>
      <c r="L33" s="10" t="n">
        <f>J33-K33</f>
      </c>
      <c r="M33" s="120" t="n">
        <v>14.0</v>
      </c>
      <c r="N33" s="121" t="n">
        <v>14.0</v>
      </c>
      <c r="O33" s="120" t="n">
        <v>14.0</v>
      </c>
      <c r="P33" s="121" t="n">
        <v>14.0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34.0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17.0</v>
      </c>
      <c r="N34" s="86" t="n">
        <v>17.0</v>
      </c>
      <c r="O34" s="83" t="n">
        <v>17.0</v>
      </c>
      <c r="P34" s="86" t="n">
        <v>17.0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17.0</v>
      </c>
      <c r="H35" s="123" t="n">
        <v>17.0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17.0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0.0</v>
      </c>
      <c r="H36" s="123" t="n">
        <v>0.0</v>
      </c>
      <c r="I36" s="80" t="n">
        <f>G36-H36</f>
      </c>
      <c r="J36" s="123" t="n">
        <v>17.0</v>
      </c>
      <c r="K36" s="82" t="n">
        <v>0.0</v>
      </c>
      <c r="L36" s="13" t="n">
        <f>J36-K36</f>
      </c>
      <c r="M36" s="83" t="n">
        <v>17.0</v>
      </c>
      <c r="N36" s="86" t="n">
        <v>0.0</v>
      </c>
      <c r="O36" s="83" t="n">
        <v>0.0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0.0</v>
      </c>
      <c r="V36" s="123" t="n">
        <v>0.0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1849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2026-09-29T10:59:42Z</dcterms:modified>
</cp:coreProperties>
</file>